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FIN\FIN - Reporting\2024 ACFR\2024 Closing Instructions and Forms\"/>
    </mc:Choice>
  </mc:AlternateContent>
  <xr:revisionPtr revIDLastSave="0" documentId="13_ncr:1_{98E1EEBA-90A0-48FC-9B3B-7D05140A8AAE}" xr6:coauthVersionLast="47" xr6:coauthVersionMax="47" xr10:uidLastSave="{00000000-0000-0000-0000-000000000000}"/>
  <bookViews>
    <workbookView xWindow="28692" yWindow="60" windowWidth="29016" windowHeight="15816" xr2:uid="{00000000-000D-0000-FFFF-FFFF00000000}"/>
  </bookViews>
  <sheets>
    <sheet name="Tangible Assets" sheetId="2" r:id="rId1"/>
    <sheet name="Lease_SBITA" sheetId="6" r:id="rId2"/>
    <sheet name="Certification" sheetId="5" r:id="rId3"/>
    <sheet name="dropdown" sheetId="7" state="hidden" r:id="rId4"/>
  </sheets>
  <definedNames>
    <definedName name="BUs">dropdown!$A$2:$A$64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2" l="1"/>
  <c r="J12" i="2"/>
  <c r="J14" i="2"/>
  <c r="J15" i="2"/>
  <c r="J16" i="2"/>
  <c r="J17" i="2"/>
  <c r="J18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13" i="2"/>
  <c r="H5" i="6"/>
  <c r="I4" i="2"/>
</calcChain>
</file>

<file path=xl/sharedStrings.xml><?xml version="1.0" encoding="utf-8"?>
<sst xmlns="http://schemas.openxmlformats.org/spreadsheetml/2006/main" count="203" uniqueCount="189">
  <si>
    <t>Fund</t>
  </si>
  <si>
    <t>Line</t>
  </si>
  <si>
    <t>Asset ID</t>
  </si>
  <si>
    <t>Building Addition</t>
  </si>
  <si>
    <t>00000001234</t>
  </si>
  <si>
    <t>STATE OF VERMONT</t>
  </si>
  <si>
    <t>Business Unit:</t>
  </si>
  <si>
    <t xml:space="preserve"> </t>
  </si>
  <si>
    <t>Authorized person required to fill in name and phone # above</t>
  </si>
  <si>
    <t>Project ID</t>
  </si>
  <si>
    <t>Department Name:</t>
  </si>
  <si>
    <t>State of Vermont</t>
  </si>
  <si>
    <t>Certification Form</t>
  </si>
  <si>
    <t>Department:</t>
  </si>
  <si>
    <t>1.</t>
  </si>
  <si>
    <t>Person responsible for completing the questionnaire:</t>
  </si>
  <si>
    <t>Printed Name &amp; Title</t>
  </si>
  <si>
    <t>*</t>
  </si>
  <si>
    <t>3.</t>
  </si>
  <si>
    <t>Electronic Certification</t>
  </si>
  <si>
    <t>Printed Name &amp; Title of Authorized Official</t>
  </si>
  <si>
    <t>Email/Telephone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</si>
  <si>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</si>
  <si>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</si>
  <si>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t>CAPITAL ASSET IMPAIRMENT FORM</t>
  </si>
  <si>
    <t>Historical Cost</t>
  </si>
  <si>
    <t>Accumulated Depreciation</t>
  </si>
  <si>
    <t>Restoration Cost</t>
  </si>
  <si>
    <t>Replacement Cost</t>
  </si>
  <si>
    <t>Impairment Loss</t>
  </si>
  <si>
    <t>As the authorized official* for my department, I certify, to the best of my knowledge, that this is a true and accurate reporting of capital asset impairments in accordance with the records of this department.</t>
  </si>
  <si>
    <t xml:space="preserve">Completed form to be returned via email to 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</si>
  <si>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</si>
  <si>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VISION.ACFR</t>
  </si>
  <si>
    <t>LEASE/SBITA Description</t>
  </si>
  <si>
    <t>VISION Supplier Name</t>
  </si>
  <si>
    <t>VISION Supplier ID</t>
  </si>
  <si>
    <t>Contract ID</t>
  </si>
  <si>
    <t xml:space="preserve">Underlying Asset </t>
  </si>
  <si>
    <t>Form: ACFR-3 Lease and/or SBITA</t>
  </si>
  <si>
    <t>Form: ACFR-3 Tangible Assets</t>
  </si>
  <si>
    <t>LEASE</t>
  </si>
  <si>
    <t>1160309100</t>
  </si>
  <si>
    <t>LEASE1062</t>
  </si>
  <si>
    <t>0000005120</t>
  </si>
  <si>
    <t>Hillside Properties, Inc.</t>
  </si>
  <si>
    <t>Building</t>
  </si>
  <si>
    <t>n/a</t>
  </si>
  <si>
    <t>SBITA</t>
  </si>
  <si>
    <t>0000000000000000000035929</t>
  </si>
  <si>
    <t>01105</t>
  </si>
  <si>
    <t>0000368980</t>
  </si>
  <si>
    <t>Blue Hill Data Services</t>
  </si>
  <si>
    <t>Mainframe Outsourcing</t>
  </si>
  <si>
    <t>1105500200</t>
  </si>
  <si>
    <t>MFSLA</t>
  </si>
  <si>
    <t>AGENCY OR DEPT</t>
  </si>
  <si>
    <t>01100</t>
  </si>
  <si>
    <t>Secretary of Administration</t>
  </si>
  <si>
    <t>Agency of Digital Services</t>
  </si>
  <si>
    <t>01110</t>
  </si>
  <si>
    <t>Finance &amp; Management</t>
  </si>
  <si>
    <t>01130</t>
  </si>
  <si>
    <t>Libraries</t>
  </si>
  <si>
    <t>01140</t>
  </si>
  <si>
    <t>Taxes</t>
  </si>
  <si>
    <t>01150 / 01160 / 01180</t>
  </si>
  <si>
    <t>Buildings &amp; General Services</t>
  </si>
  <si>
    <t>01172</t>
  </si>
  <si>
    <t>BGS Federal Surplus Property</t>
  </si>
  <si>
    <t>01200</t>
  </si>
  <si>
    <t>Executive Governor's Office</t>
  </si>
  <si>
    <t>01210</t>
  </si>
  <si>
    <t>Legislature</t>
  </si>
  <si>
    <t>01215</t>
  </si>
  <si>
    <t>Legislative Counsel</t>
  </si>
  <si>
    <t>01220</t>
  </si>
  <si>
    <t>Joint Fiscal Committee</t>
  </si>
  <si>
    <t>01225</t>
  </si>
  <si>
    <t>Legislative Information Technology</t>
  </si>
  <si>
    <t>01230</t>
  </si>
  <si>
    <t>Sgt.-At-Arms</t>
  </si>
  <si>
    <t>01240</t>
  </si>
  <si>
    <t>Lt. Governor's Office</t>
  </si>
  <si>
    <t>01250 / 01255</t>
  </si>
  <si>
    <t>Auditor of Accounts</t>
  </si>
  <si>
    <t>01260 / 01265</t>
  </si>
  <si>
    <t>State Treasurer (CFO)</t>
  </si>
  <si>
    <t>01266</t>
  </si>
  <si>
    <t>Vermont Pension Investment Commission</t>
  </si>
  <si>
    <t>01270</t>
  </si>
  <si>
    <t>Labor Relations</t>
  </si>
  <si>
    <t>01280</t>
  </si>
  <si>
    <t>VOSHA Review Board</t>
  </si>
  <si>
    <t>01290</t>
  </si>
  <si>
    <t>Unorganized Towns and Gores</t>
  </si>
  <si>
    <t>01300</t>
  </si>
  <si>
    <t>State Ethics Commission</t>
  </si>
  <si>
    <t>02100</t>
  </si>
  <si>
    <t>Attorney General</t>
  </si>
  <si>
    <t>02110</t>
  </si>
  <si>
    <t>Defender General</t>
  </si>
  <si>
    <t>02120</t>
  </si>
  <si>
    <t>Judicial</t>
  </si>
  <si>
    <t>02130</t>
  </si>
  <si>
    <t>State's Attorneys &amp; Sheriffs</t>
  </si>
  <si>
    <t>02140</t>
  </si>
  <si>
    <t>Public Safety/State Police</t>
  </si>
  <si>
    <t>02150</t>
  </si>
  <si>
    <t>Military</t>
  </si>
  <si>
    <t>02160</t>
  </si>
  <si>
    <t>Center for Crime Victim's Services</t>
  </si>
  <si>
    <t>02170</t>
  </si>
  <si>
    <t>Criminal Justice Training Council (Police Acad.)</t>
  </si>
  <si>
    <t>02200</t>
  </si>
  <si>
    <t>Agriculture</t>
  </si>
  <si>
    <t>02210</t>
  </si>
  <si>
    <t>Financial Regulation</t>
  </si>
  <si>
    <t>02230</t>
  </si>
  <si>
    <t>Secretary of State</t>
  </si>
  <si>
    <t>02240</t>
  </si>
  <si>
    <t>Public Service Dept.</t>
  </si>
  <si>
    <t>02250</t>
  </si>
  <si>
    <t>Public Utility Commission</t>
  </si>
  <si>
    <t>02260</t>
  </si>
  <si>
    <t>E-911</t>
  </si>
  <si>
    <t>02280</t>
  </si>
  <si>
    <t>Human Rights Commission</t>
  </si>
  <si>
    <t>02320</t>
  </si>
  <si>
    <t>02330</t>
  </si>
  <si>
    <t>Cannabis Control Board</t>
  </si>
  <si>
    <t>03150</t>
  </si>
  <si>
    <t>Dept of Mental Health</t>
  </si>
  <si>
    <t>03330</t>
  </si>
  <si>
    <t>Green Mountain Care Board</t>
  </si>
  <si>
    <t>03340</t>
  </si>
  <si>
    <t>Office of Child, Youth, and Family Advocate</t>
  </si>
  <si>
    <t>03400</t>
  </si>
  <si>
    <t>Human Services</t>
  </si>
  <si>
    <t>03410</t>
  </si>
  <si>
    <t>Dept of Vermont Health Access</t>
  </si>
  <si>
    <t>03420</t>
  </si>
  <si>
    <t>Health Dept.</t>
  </si>
  <si>
    <t>03440</t>
  </si>
  <si>
    <t>Children &amp; Family Services</t>
  </si>
  <si>
    <t>03460</t>
  </si>
  <si>
    <t>Aging &amp; Independent Living</t>
  </si>
  <si>
    <t>03480</t>
  </si>
  <si>
    <t>Corrections</t>
  </si>
  <si>
    <t>03675</t>
  </si>
  <si>
    <t>Corrections/Offender Work Program</t>
  </si>
  <si>
    <t>03310</t>
  </si>
  <si>
    <t>Governor's Commission on Women</t>
  </si>
  <si>
    <t>04100</t>
  </si>
  <si>
    <t>Dept of Labor</t>
  </si>
  <si>
    <t>05100</t>
  </si>
  <si>
    <t>Education Dept.</t>
  </si>
  <si>
    <t>06100</t>
  </si>
  <si>
    <t>Natural Resources</t>
  </si>
  <si>
    <t>06120</t>
  </si>
  <si>
    <t>Fish &amp; Wildlife</t>
  </si>
  <si>
    <t>06130</t>
  </si>
  <si>
    <t>Forests, Parks &amp; Recreation</t>
  </si>
  <si>
    <t>06140</t>
  </si>
  <si>
    <t>Environmental Conservation</t>
  </si>
  <si>
    <t>06215</t>
  </si>
  <si>
    <t>Natural Resources Board</t>
  </si>
  <si>
    <t>07100</t>
  </si>
  <si>
    <t>Commerce &amp; Community Dev.</t>
  </si>
  <si>
    <t>07110</t>
  </si>
  <si>
    <t>Housing &amp; Community Affairs</t>
  </si>
  <si>
    <t>07120</t>
  </si>
  <si>
    <t>Economic Development</t>
  </si>
  <si>
    <t>07130</t>
  </si>
  <si>
    <t>Tourism and Marketing</t>
  </si>
  <si>
    <t>08100</t>
  </si>
  <si>
    <t>Transportation (AOT)</t>
  </si>
  <si>
    <t>Department of Liquor and Lottery</t>
  </si>
  <si>
    <t>FY 2024 Capital Asset Impairment Form - ACFR-3</t>
  </si>
  <si>
    <t>08110</t>
  </si>
  <si>
    <t>Department of Motor Vehicles</t>
  </si>
  <si>
    <t>** Select BU **</t>
  </si>
  <si>
    <t xml:space="preserve">                                          6/30/2024</t>
  </si>
  <si>
    <t>Example</t>
  </si>
  <si>
    <t>Example A</t>
  </si>
  <si>
    <t>Example B</t>
  </si>
  <si>
    <r>
      <t xml:space="preserve">This form is </t>
    </r>
    <r>
      <rPr>
        <b/>
        <u/>
        <sz val="16"/>
        <rFont val="Arial"/>
        <family val="2"/>
      </rPr>
      <t>ONLY</t>
    </r>
    <r>
      <rPr>
        <b/>
        <sz val="16"/>
        <rFont val="Arial"/>
        <family val="2"/>
      </rPr>
      <t xml:space="preserve"> required </t>
    </r>
    <r>
      <rPr>
        <b/>
        <u/>
        <sz val="16"/>
        <rFont val="Arial"/>
        <family val="2"/>
      </rPr>
      <t>IF</t>
    </r>
    <r>
      <rPr>
        <b/>
        <sz val="16"/>
        <rFont val="Arial"/>
        <family val="2"/>
      </rPr>
      <t xml:space="preserve"> the capital asset's historic cost is greater than $100,000</t>
    </r>
  </si>
  <si>
    <t>Asset Description / Name</t>
  </si>
  <si>
    <t>Dept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</si>
</sst>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sz val="10"/>
      <name val="Tahoma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u/>
      <sz val="12"/>
      <color indexed="12"/>
      <name val="Tahom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39" fontId="2" fillId="0" borderId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8" fillId="0" borderId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9">
      <alignment horizontal="center"/>
    </xf>
    <xf numFmtId="3" fontId="3" fillId="0" borderId="0" applyFont="0" applyFill="0" applyBorder="0" applyAlignment="0" applyProtection="0"/>
    <xf numFmtId="0" fontId="3" fillId="24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92">
    <xf numFmtId="0" fontId="0" fillId="0" borderId="0" xfId="0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14" fontId="7" fillId="0" borderId="0" xfId="0" applyNumberFormat="1" applyFont="1" applyAlignment="1" applyProtection="1">
      <alignment horizontal="centerContinuous"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0" fontId="0" fillId="0" borderId="12" xfId="0" applyBorder="1" applyProtection="1">
      <protection locked="0"/>
    </xf>
    <xf numFmtId="0" fontId="0" fillId="0" borderId="12" xfId="0" applyBorder="1"/>
    <xf numFmtId="164" fontId="7" fillId="0" borderId="0" xfId="0" applyNumberFormat="1" applyFont="1" applyAlignment="1" applyProtection="1">
      <alignment horizontal="right"/>
      <protection locked="0"/>
    </xf>
    <xf numFmtId="0" fontId="28" fillId="0" borderId="13" xfId="0" applyFont="1" applyBorder="1"/>
    <xf numFmtId="0" fontId="28" fillId="0" borderId="14" xfId="0" applyFont="1" applyBorder="1"/>
    <xf numFmtId="0" fontId="30" fillId="0" borderId="15" xfId="0" applyFont="1" applyBorder="1"/>
    <xf numFmtId="0" fontId="28" fillId="0" borderId="0" xfId="0" applyFont="1"/>
    <xf numFmtId="0" fontId="31" fillId="0" borderId="14" xfId="0" applyFont="1" applyBorder="1"/>
    <xf numFmtId="0" fontId="32" fillId="0" borderId="15" xfId="0" applyFont="1" applyBorder="1"/>
    <xf numFmtId="0" fontId="33" fillId="0" borderId="15" xfId="0" quotePrefix="1" applyFont="1" applyBorder="1" applyAlignment="1">
      <alignment horizontal="right"/>
    </xf>
    <xf numFmtId="0" fontId="34" fillId="0" borderId="0" xfId="0" applyFont="1"/>
    <xf numFmtId="0" fontId="34" fillId="0" borderId="15" xfId="0" applyFont="1" applyBorder="1" applyAlignment="1">
      <alignment horizontal="right"/>
    </xf>
    <xf numFmtId="0" fontId="32" fillId="0" borderId="0" xfId="0" applyFont="1"/>
    <xf numFmtId="0" fontId="30" fillId="0" borderId="0" xfId="0" applyFont="1"/>
    <xf numFmtId="0" fontId="33" fillId="0" borderId="15" xfId="0" quotePrefix="1" applyFont="1" applyBorder="1" applyAlignment="1">
      <alignment horizontal="right" vertical="top"/>
    </xf>
    <xf numFmtId="0" fontId="28" fillId="0" borderId="15" xfId="0" applyFont="1" applyBorder="1" applyAlignment="1">
      <alignment horizontal="right" vertical="top"/>
    </xf>
    <xf numFmtId="0" fontId="0" fillId="0" borderId="14" xfId="0" applyBorder="1"/>
    <xf numFmtId="0" fontId="28" fillId="0" borderId="15" xfId="0" applyFont="1" applyBorder="1"/>
    <xf numFmtId="0" fontId="38" fillId="0" borderId="0" xfId="0" applyFont="1" applyAlignment="1">
      <alignment vertical="top"/>
    </xf>
    <xf numFmtId="0" fontId="41" fillId="0" borderId="15" xfId="0" applyFont="1" applyBorder="1"/>
    <xf numFmtId="0" fontId="41" fillId="0" borderId="14" xfId="0" applyFont="1" applyBorder="1"/>
    <xf numFmtId="0" fontId="28" fillId="0" borderId="16" xfId="0" applyFont="1" applyBorder="1"/>
    <xf numFmtId="0" fontId="32" fillId="0" borderId="17" xfId="0" applyFont="1" applyBorder="1" applyAlignment="1">
      <alignment horizontal="right" vertical="center"/>
    </xf>
    <xf numFmtId="0" fontId="42" fillId="0" borderId="17" xfId="38" applyFont="1" applyBorder="1" applyAlignment="1" applyProtection="1">
      <alignment vertical="center"/>
    </xf>
    <xf numFmtId="0" fontId="28" fillId="0" borderId="18" xfId="0" applyFont="1" applyBorder="1"/>
    <xf numFmtId="0" fontId="1" fillId="0" borderId="0" xfId="0" quotePrefix="1" applyFont="1" applyAlignment="1" applyProtection="1">
      <alignment horizontal="center"/>
      <protection locked="0"/>
    </xf>
    <xf numFmtId="0" fontId="1" fillId="0" borderId="12" xfId="0" applyFont="1" applyBorder="1" applyAlignment="1">
      <alignment horizontal="center" wrapText="1"/>
    </xf>
    <xf numFmtId="49" fontId="7" fillId="27" borderId="12" xfId="0" applyNumberFormat="1" applyFont="1" applyFill="1" applyBorder="1" applyAlignment="1">
      <alignment horizontal="center" vertical="center"/>
    </xf>
    <xf numFmtId="0" fontId="7" fillId="27" borderId="12" xfId="0" applyFont="1" applyFill="1" applyBorder="1"/>
    <xf numFmtId="49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/>
    <xf numFmtId="49" fontId="0" fillId="0" borderId="12" xfId="0" applyNumberFormat="1" applyBorder="1" applyAlignment="1">
      <alignment horizontal="center" vertical="center"/>
    </xf>
    <xf numFmtId="49" fontId="44" fillId="0" borderId="12" xfId="0" quotePrefix="1" applyNumberFormat="1" applyFont="1" applyBorder="1" applyAlignment="1">
      <alignment horizontal="center" vertical="center"/>
    </xf>
    <xf numFmtId="49" fontId="44" fillId="0" borderId="12" xfId="0" quotePrefix="1" applyNumberFormat="1" applyFont="1" applyBorder="1" applyAlignment="1">
      <alignment horizontal="center" vertical="center" wrapText="1"/>
    </xf>
    <xf numFmtId="49" fontId="7" fillId="28" borderId="11" xfId="0" applyNumberFormat="1" applyFont="1" applyFill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164" fontId="7" fillId="0" borderId="0" xfId="0" applyNumberFormat="1" applyFont="1" applyProtection="1"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0" fontId="6" fillId="29" borderId="12" xfId="0" applyFont="1" applyFill="1" applyBorder="1"/>
    <xf numFmtId="164" fontId="7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45" fillId="0" borderId="0" xfId="0" applyNumberFormat="1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14" fontId="41" fillId="0" borderId="0" xfId="0" applyNumberFormat="1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right"/>
      <protection locked="0"/>
    </xf>
    <xf numFmtId="49" fontId="41" fillId="28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Continuous"/>
      <protection locked="0"/>
    </xf>
    <xf numFmtId="0" fontId="35" fillId="0" borderId="0" xfId="0" applyFont="1" applyProtection="1">
      <protection locked="0"/>
    </xf>
    <xf numFmtId="164" fontId="41" fillId="0" borderId="0" xfId="0" applyNumberFormat="1" applyFont="1" applyAlignment="1" applyProtection="1">
      <alignment horizontal="right"/>
      <protection locked="0"/>
    </xf>
    <xf numFmtId="49" fontId="33" fillId="0" borderId="11" xfId="0" applyNumberFormat="1" applyFont="1" applyBorder="1" applyAlignment="1" applyProtection="1">
      <alignment horizontal="center" vertical="center"/>
      <protection locked="0"/>
    </xf>
    <xf numFmtId="164" fontId="41" fillId="0" borderId="11" xfId="0" applyNumberFormat="1" applyFont="1" applyBorder="1" applyAlignment="1" applyProtection="1">
      <alignment horizontal="left"/>
      <protection locked="0"/>
    </xf>
    <xf numFmtId="0" fontId="43" fillId="0" borderId="0" xfId="37" applyFill="1" applyAlignment="1">
      <alignment horizontal="left"/>
      <protection locked="0"/>
    </xf>
    <xf numFmtId="0" fontId="43" fillId="0" borderId="0" xfId="37" applyFill="1" applyAlignment="1" applyProtection="1">
      <alignment horizontal="left"/>
      <protection locked="0"/>
    </xf>
    <xf numFmtId="14" fontId="46" fillId="3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left" vertical="center" wrapText="1"/>
    </xf>
    <xf numFmtId="0" fontId="35" fillId="0" borderId="9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43" fillId="0" borderId="0" xfId="37" applyFill="1" applyAlignment="1">
      <alignment horizontal="center"/>
      <protection locked="0"/>
    </xf>
    <xf numFmtId="0" fontId="43" fillId="0" borderId="0" xfId="37" applyFill="1" applyAlignment="1" applyProtection="1">
      <alignment horizontal="center"/>
      <protection locked="0"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  <xf numFmtId="0" fontId="35" fillId="26" borderId="21" xfId="0" applyFont="1" applyFill="1" applyBorder="1" applyAlignment="1">
      <alignment horizontal="left" vertical="center" wrapText="1"/>
    </xf>
    <xf numFmtId="0" fontId="35" fillId="26" borderId="22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top" wrapText="1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Alignment="1">
      <alignment horizontal="center"/>
    </xf>
    <xf numFmtId="17" fontId="30" fillId="0" borderId="15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9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25" borderId="12" xfId="0" applyFont="1" applyFill="1" applyBorder="1" applyAlignment="1" applyProtection="1">
      <alignment horizontal="center" wrapText="1"/>
      <protection locked="0"/>
    </xf>
    <xf numFmtId="0" fontId="6" fillId="29" borderId="12" xfId="0" applyFont="1" applyFill="1" applyBorder="1" applyProtection="1">
      <protection locked="0"/>
    </xf>
    <xf numFmtId="0" fontId="6" fillId="29" borderId="12" xfId="0" quotePrefix="1" applyFont="1" applyFill="1" applyBorder="1" applyAlignment="1" applyProtection="1">
      <alignment horizontal="right"/>
      <protection locked="0"/>
    </xf>
    <xf numFmtId="43" fontId="6" fillId="29" borderId="12" xfId="28" applyFont="1" applyFill="1" applyBorder="1" applyProtection="1">
      <protection locked="0"/>
    </xf>
    <xf numFmtId="43" fontId="6" fillId="25" borderId="12" xfId="28" applyFont="1" applyFill="1" applyBorder="1" applyProtection="1"/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Explanatory Text" xfId="30" builtinId="53" customBuiltin="1"/>
    <cellStyle name="GL10" xfId="31" xr:uid="{00000000-0005-0000-0000-00001E000000}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Hyperlink_01130_AA-F-17_Master_2009" xfId="38" xr:uid="{00000000-0005-0000-0000-000025000000}"/>
    <cellStyle name="Input" xfId="39" builtinId="20" customBuiltin="1"/>
    <cellStyle name="Layout" xfId="40" xr:uid="{00000000-0005-0000-0000-000027000000}"/>
    <cellStyle name="Linked Cell" xfId="41" builtinId="24" customBuiltin="1"/>
    <cellStyle name="Neutral" xfId="42" builtinId="28" customBuiltin="1"/>
    <cellStyle name="Normal" xfId="0" builtinId="0"/>
    <cellStyle name="Normal 2" xfId="43" xr:uid="{00000000-0005-0000-0000-00002B000000}"/>
    <cellStyle name="Normal 2 4" xfId="44" xr:uid="{00000000-0005-0000-0000-00002C000000}"/>
    <cellStyle name="Note" xfId="45" builtinId="10" customBuiltin="1"/>
    <cellStyle name="Output" xfId="46" builtinId="21" customBuiltin="1"/>
    <cellStyle name="PSChar" xfId="47" xr:uid="{00000000-0005-0000-0000-00002F000000}"/>
    <cellStyle name="PSDate" xfId="48" xr:uid="{00000000-0005-0000-0000-000030000000}"/>
    <cellStyle name="PSDec" xfId="49" xr:uid="{00000000-0005-0000-0000-000031000000}"/>
    <cellStyle name="PSHeading" xfId="50" xr:uid="{00000000-0005-0000-0000-000032000000}"/>
    <cellStyle name="PSInt" xfId="51" xr:uid="{00000000-0005-0000-0000-000033000000}"/>
    <cellStyle name="PSSpacer" xfId="52" xr:uid="{00000000-0005-0000-0000-000034000000}"/>
    <cellStyle name="Title" xfId="53" builtinId="15" customBuiltin="1"/>
    <cellStyle name="Total" xfId="54" builtinId="25" customBuiltin="1"/>
    <cellStyle name="Warning Text" xfId="5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17</xdr:row>
          <xdr:rowOff>152400</xdr:rowOff>
        </xdr:from>
        <xdr:to>
          <xdr:col>1</xdr:col>
          <xdr:colOff>22860</xdr:colOff>
          <xdr:row>17</xdr:row>
          <xdr:rowOff>335280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7"/>
  <sheetViews>
    <sheetView tabSelected="1" workbookViewId="0">
      <selection activeCell="B13" sqref="B13"/>
    </sheetView>
  </sheetViews>
  <sheetFormatPr defaultColWidth="9.109375" defaultRowHeight="13.2" x14ac:dyDescent="0.25"/>
  <cols>
    <col min="1" max="1" width="9.88671875" style="4" customWidth="1"/>
    <col min="2" max="2" width="24.33203125" style="4" customWidth="1"/>
    <col min="3" max="3" width="9.44140625" style="4" customWidth="1"/>
    <col min="4" max="4" width="13" style="4" customWidth="1"/>
    <col min="5" max="5" width="19.44140625" style="4" customWidth="1"/>
    <col min="6" max="6" width="14.109375" style="4" bestFit="1" customWidth="1"/>
    <col min="7" max="7" width="17" style="4" bestFit="1" customWidth="1"/>
    <col min="8" max="8" width="19.6640625" style="4" bestFit="1" customWidth="1"/>
    <col min="9" max="9" width="19.5546875" style="4" bestFit="1" customWidth="1"/>
    <col min="10" max="10" width="16.44140625" style="4" bestFit="1" customWidth="1"/>
    <col min="11" max="16384" width="9.109375" style="4"/>
  </cols>
  <sheetData>
    <row r="2" spans="1:10" ht="13.8" x14ac:dyDescent="0.25">
      <c r="B2" s="48"/>
      <c r="C2" s="48"/>
      <c r="D2" s="48"/>
      <c r="E2" s="51" t="s">
        <v>5</v>
      </c>
      <c r="F2" s="48"/>
      <c r="G2" s="48"/>
      <c r="H2" s="53" t="s">
        <v>6</v>
      </c>
      <c r="I2" s="54" t="s">
        <v>181</v>
      </c>
      <c r="J2" s="55"/>
    </row>
    <row r="3" spans="1:10" ht="13.8" x14ac:dyDescent="0.25">
      <c r="B3" s="48"/>
      <c r="C3" s="48"/>
      <c r="D3" s="48"/>
      <c r="E3" s="51" t="s">
        <v>24</v>
      </c>
      <c r="F3" s="48"/>
      <c r="G3" s="48"/>
      <c r="H3" s="56"/>
      <c r="I3" s="56"/>
      <c r="J3" s="56"/>
    </row>
    <row r="4" spans="1:10" ht="13.8" x14ac:dyDescent="0.25">
      <c r="B4" s="48"/>
      <c r="C4" s="48"/>
      <c r="D4" s="48"/>
      <c r="E4" s="52">
        <v>45473</v>
      </c>
      <c r="F4" s="48"/>
      <c r="G4" s="48"/>
      <c r="H4" s="57" t="s">
        <v>10</v>
      </c>
      <c r="I4" s="59" t="str">
        <f>IFERROR(VLOOKUP(I2,dropdown!A3:B64,2,FALSE),"")</f>
        <v/>
      </c>
      <c r="J4" s="59"/>
    </row>
    <row r="5" spans="1:10" x14ac:dyDescent="0.25">
      <c r="A5" s="45"/>
      <c r="B5" s="48"/>
      <c r="C5" s="48"/>
      <c r="D5" s="48"/>
      <c r="E5" s="49"/>
      <c r="F5" s="48"/>
      <c r="G5" s="48"/>
    </row>
    <row r="6" spans="1:10" ht="18.600000000000001" customHeight="1" x14ac:dyDescent="0.25">
      <c r="A6" s="50"/>
      <c r="B6" s="62" t="s">
        <v>186</v>
      </c>
      <c r="C6" s="62"/>
      <c r="D6" s="62"/>
      <c r="E6" s="62"/>
      <c r="F6" s="62"/>
      <c r="G6" s="62"/>
      <c r="H6" s="62"/>
      <c r="I6" s="62"/>
      <c r="J6" s="50"/>
    </row>
    <row r="7" spans="1:10" ht="21.6" customHeight="1" x14ac:dyDescent="0.25">
      <c r="A7" s="50"/>
      <c r="B7" s="62"/>
      <c r="C7" s="62"/>
      <c r="D7" s="62"/>
      <c r="E7" s="62"/>
      <c r="F7" s="62"/>
      <c r="G7" s="62"/>
      <c r="H7" s="62"/>
      <c r="I7" s="62"/>
      <c r="J7" s="50"/>
    </row>
    <row r="8" spans="1:10" x14ac:dyDescent="0.25">
      <c r="A8" s="5"/>
      <c r="B8" s="2"/>
      <c r="C8" s="2"/>
      <c r="D8" s="2"/>
      <c r="E8" s="6"/>
      <c r="F8" s="2"/>
      <c r="G8" s="2"/>
    </row>
    <row r="9" spans="1:10" x14ac:dyDescent="0.25">
      <c r="A9" s="42" t="s">
        <v>40</v>
      </c>
    </row>
    <row r="10" spans="1:10" x14ac:dyDescent="0.25">
      <c r="F10" s="32"/>
      <c r="G10" s="32"/>
      <c r="H10" s="32"/>
      <c r="I10" s="32"/>
      <c r="J10" s="32"/>
    </row>
    <row r="11" spans="1:10" ht="26.4" x14ac:dyDescent="0.25">
      <c r="A11" s="7" t="s">
        <v>1</v>
      </c>
      <c r="B11" s="7" t="s">
        <v>187</v>
      </c>
      <c r="C11" s="7" t="s">
        <v>0</v>
      </c>
      <c r="D11" s="7" t="s">
        <v>188</v>
      </c>
      <c r="E11" s="85" t="s">
        <v>2</v>
      </c>
      <c r="F11" s="86" t="s">
        <v>25</v>
      </c>
      <c r="G11" s="86" t="s">
        <v>26</v>
      </c>
      <c r="H11" s="86" t="s">
        <v>27</v>
      </c>
      <c r="I11" s="86" t="s">
        <v>28</v>
      </c>
      <c r="J11" s="87" t="s">
        <v>29</v>
      </c>
    </row>
    <row r="12" spans="1:10" x14ac:dyDescent="0.25">
      <c r="A12" s="88" t="s">
        <v>183</v>
      </c>
      <c r="B12" s="88" t="s">
        <v>3</v>
      </c>
      <c r="C12" s="88">
        <v>10000</v>
      </c>
      <c r="D12" s="88">
        <v>2140000000</v>
      </c>
      <c r="E12" s="89" t="s">
        <v>4</v>
      </c>
      <c r="F12" s="90">
        <v>1000000</v>
      </c>
      <c r="G12" s="90">
        <v>600000</v>
      </c>
      <c r="H12" s="90">
        <v>200000</v>
      </c>
      <c r="I12" s="90">
        <v>1500000</v>
      </c>
      <c r="J12" s="91">
        <f>IFERROR((F12-G12)*(H12/I12),"")</f>
        <v>53333.333333333336</v>
      </c>
    </row>
    <row r="13" spans="1:10" x14ac:dyDescent="0.25">
      <c r="A13" s="7"/>
      <c r="B13" s="7"/>
      <c r="C13" s="7"/>
      <c r="D13" s="7"/>
      <c r="E13" s="7"/>
      <c r="F13" s="7"/>
      <c r="G13" s="7"/>
      <c r="H13" s="7"/>
      <c r="I13" s="7"/>
      <c r="J13" s="91" t="str">
        <f>IFERROR((F13-G13)*(H13/I13),"")</f>
        <v/>
      </c>
    </row>
    <row r="14" spans="1:10" x14ac:dyDescent="0.25">
      <c r="A14" s="7">
        <v>1</v>
      </c>
      <c r="B14" s="7"/>
      <c r="C14" s="7"/>
      <c r="D14" s="7"/>
      <c r="E14" s="7"/>
      <c r="F14" s="7"/>
      <c r="G14" s="7"/>
      <c r="H14" s="7"/>
      <c r="I14" s="7"/>
      <c r="J14" s="91" t="str">
        <f t="shared" ref="J14:J34" si="0">IFERROR((F14-G14)*(H14/I14),"")</f>
        <v/>
      </c>
    </row>
    <row r="15" spans="1:10" x14ac:dyDescent="0.25">
      <c r="A15" s="7">
        <v>2</v>
      </c>
      <c r="B15" s="7"/>
      <c r="C15" s="7"/>
      <c r="D15" s="7"/>
      <c r="E15" s="7"/>
      <c r="F15" s="7"/>
      <c r="G15" s="7"/>
      <c r="H15" s="7"/>
      <c r="I15" s="7"/>
      <c r="J15" s="91" t="str">
        <f t="shared" si="0"/>
        <v/>
      </c>
    </row>
    <row r="16" spans="1:10" x14ac:dyDescent="0.25">
      <c r="A16" s="7">
        <v>3</v>
      </c>
      <c r="B16" s="85"/>
      <c r="C16" s="7"/>
      <c r="D16" s="7"/>
      <c r="E16" s="7"/>
      <c r="F16" s="7"/>
      <c r="G16" s="7"/>
      <c r="H16" s="7"/>
      <c r="I16" s="7"/>
      <c r="J16" s="91" t="str">
        <f t="shared" si="0"/>
        <v/>
      </c>
    </row>
    <row r="17" spans="1:10" x14ac:dyDescent="0.25">
      <c r="A17" s="7">
        <v>4</v>
      </c>
      <c r="B17" s="7"/>
      <c r="C17" s="7"/>
      <c r="D17" s="85"/>
      <c r="E17" s="85"/>
      <c r="F17" s="7"/>
      <c r="G17" s="85"/>
      <c r="H17" s="7"/>
      <c r="I17" s="7"/>
      <c r="J17" s="91" t="str">
        <f t="shared" si="0"/>
        <v/>
      </c>
    </row>
    <row r="18" spans="1:10" x14ac:dyDescent="0.25">
      <c r="A18" s="7">
        <v>5</v>
      </c>
      <c r="B18" s="7"/>
      <c r="C18" s="7"/>
      <c r="D18" s="7"/>
      <c r="E18" s="7"/>
      <c r="F18" s="7"/>
      <c r="G18" s="7"/>
      <c r="H18" s="7"/>
      <c r="I18" s="7"/>
      <c r="J18" s="91" t="str">
        <f t="shared" si="0"/>
        <v/>
      </c>
    </row>
    <row r="19" spans="1:10" x14ac:dyDescent="0.25">
      <c r="A19" s="7">
        <v>6</v>
      </c>
      <c r="B19" s="7"/>
      <c r="C19" s="7"/>
      <c r="D19" s="7"/>
      <c r="E19" s="7"/>
      <c r="F19" s="7"/>
      <c r="G19" s="7"/>
      <c r="H19" s="7"/>
      <c r="I19" s="7"/>
      <c r="J19" s="91" t="str">
        <f t="shared" si="0"/>
        <v/>
      </c>
    </row>
    <row r="20" spans="1:10" x14ac:dyDescent="0.25">
      <c r="A20" s="7">
        <v>7</v>
      </c>
      <c r="B20" s="7"/>
      <c r="C20" s="7"/>
      <c r="D20" s="7"/>
      <c r="E20" s="7"/>
      <c r="F20" s="7"/>
      <c r="G20" s="7"/>
      <c r="H20" s="7"/>
      <c r="I20" s="7"/>
      <c r="J20" s="91" t="str">
        <f t="shared" si="0"/>
        <v/>
      </c>
    </row>
    <row r="21" spans="1:10" x14ac:dyDescent="0.25">
      <c r="A21" s="7">
        <v>8</v>
      </c>
      <c r="B21" s="7"/>
      <c r="C21" s="7"/>
      <c r="D21" s="7"/>
      <c r="E21" s="7"/>
      <c r="F21" s="7"/>
      <c r="G21" s="7"/>
      <c r="H21" s="7"/>
      <c r="I21" s="7"/>
      <c r="J21" s="91" t="str">
        <f t="shared" si="0"/>
        <v/>
      </c>
    </row>
    <row r="22" spans="1:10" x14ac:dyDescent="0.25">
      <c r="A22" s="7">
        <v>9</v>
      </c>
      <c r="B22" s="7"/>
      <c r="C22" s="7"/>
      <c r="D22" s="7"/>
      <c r="E22" s="7"/>
      <c r="F22" s="7"/>
      <c r="G22" s="7"/>
      <c r="H22" s="7"/>
      <c r="I22" s="7"/>
      <c r="J22" s="91" t="str">
        <f t="shared" si="0"/>
        <v/>
      </c>
    </row>
    <row r="23" spans="1:10" x14ac:dyDescent="0.25">
      <c r="A23" s="7">
        <v>10</v>
      </c>
      <c r="B23" s="7"/>
      <c r="C23" s="7"/>
      <c r="D23" s="7"/>
      <c r="E23" s="7"/>
      <c r="F23" s="7"/>
      <c r="G23" s="7"/>
      <c r="H23" s="7"/>
      <c r="I23" s="7"/>
      <c r="J23" s="91" t="str">
        <f t="shared" si="0"/>
        <v/>
      </c>
    </row>
    <row r="24" spans="1:10" x14ac:dyDescent="0.25">
      <c r="A24" s="7">
        <v>11</v>
      </c>
      <c r="B24" s="7"/>
      <c r="C24" s="7"/>
      <c r="D24" s="7"/>
      <c r="E24" s="7"/>
      <c r="F24" s="7"/>
      <c r="G24" s="7"/>
      <c r="H24" s="7"/>
      <c r="I24" s="7"/>
      <c r="J24" s="91" t="str">
        <f t="shared" si="0"/>
        <v/>
      </c>
    </row>
    <row r="25" spans="1:10" x14ac:dyDescent="0.25">
      <c r="A25" s="7">
        <v>12</v>
      </c>
      <c r="B25" s="7"/>
      <c r="C25" s="7"/>
      <c r="D25" s="7"/>
      <c r="E25" s="7"/>
      <c r="F25" s="7"/>
      <c r="G25" s="7"/>
      <c r="H25" s="7"/>
      <c r="I25" s="7"/>
      <c r="J25" s="91" t="str">
        <f t="shared" si="0"/>
        <v/>
      </c>
    </row>
    <row r="26" spans="1:10" x14ac:dyDescent="0.25">
      <c r="A26" s="7">
        <v>13</v>
      </c>
      <c r="B26" s="7"/>
      <c r="C26" s="7"/>
      <c r="D26" s="7"/>
      <c r="E26" s="7"/>
      <c r="F26" s="7"/>
      <c r="G26" s="7"/>
      <c r="H26" s="7"/>
      <c r="I26" s="7"/>
      <c r="J26" s="91" t="str">
        <f t="shared" si="0"/>
        <v/>
      </c>
    </row>
    <row r="27" spans="1:10" x14ac:dyDescent="0.25">
      <c r="A27" s="7">
        <v>14</v>
      </c>
      <c r="B27" s="7"/>
      <c r="C27" s="7"/>
      <c r="D27" s="7"/>
      <c r="E27" s="7"/>
      <c r="F27" s="7"/>
      <c r="G27" s="7"/>
      <c r="H27" s="7"/>
      <c r="I27" s="7"/>
      <c r="J27" s="91" t="str">
        <f t="shared" si="0"/>
        <v/>
      </c>
    </row>
    <row r="28" spans="1:10" x14ac:dyDescent="0.25">
      <c r="A28" s="7">
        <v>15</v>
      </c>
      <c r="B28" s="7"/>
      <c r="C28" s="7"/>
      <c r="D28" s="7"/>
      <c r="E28" s="7"/>
      <c r="F28" s="7"/>
      <c r="G28" s="7"/>
      <c r="H28" s="7"/>
      <c r="I28" s="7"/>
      <c r="J28" s="91" t="str">
        <f t="shared" si="0"/>
        <v/>
      </c>
    </row>
    <row r="29" spans="1:10" x14ac:dyDescent="0.25">
      <c r="A29" s="7">
        <v>16</v>
      </c>
      <c r="B29" s="7"/>
      <c r="C29" s="7"/>
      <c r="D29" s="7"/>
      <c r="E29" s="7"/>
      <c r="F29" s="7"/>
      <c r="G29" s="7"/>
      <c r="H29" s="7"/>
      <c r="I29" s="7"/>
      <c r="J29" s="91" t="str">
        <f t="shared" si="0"/>
        <v/>
      </c>
    </row>
    <row r="30" spans="1:10" x14ac:dyDescent="0.25">
      <c r="A30" s="7">
        <v>17</v>
      </c>
      <c r="B30" s="7"/>
      <c r="C30" s="7"/>
      <c r="D30" s="7"/>
      <c r="E30" s="7"/>
      <c r="F30" s="7"/>
      <c r="G30" s="7"/>
      <c r="H30" s="7"/>
      <c r="I30" s="7"/>
      <c r="J30" s="91" t="str">
        <f t="shared" si="0"/>
        <v/>
      </c>
    </row>
    <row r="31" spans="1:10" x14ac:dyDescent="0.25">
      <c r="A31" s="7">
        <v>18</v>
      </c>
      <c r="B31" s="7"/>
      <c r="C31" s="7"/>
      <c r="D31" s="7"/>
      <c r="E31" s="7"/>
      <c r="F31" s="7"/>
      <c r="G31" s="7"/>
      <c r="H31" s="7"/>
      <c r="I31" s="7"/>
      <c r="J31" s="91" t="str">
        <f t="shared" si="0"/>
        <v/>
      </c>
    </row>
    <row r="32" spans="1:10" x14ac:dyDescent="0.25">
      <c r="A32" s="7">
        <v>19</v>
      </c>
      <c r="B32" s="7"/>
      <c r="C32" s="7"/>
      <c r="D32" s="7"/>
      <c r="E32" s="7"/>
      <c r="F32" s="7"/>
      <c r="G32" s="7"/>
      <c r="H32" s="7"/>
      <c r="I32" s="7"/>
      <c r="J32" s="91" t="str">
        <f t="shared" si="0"/>
        <v/>
      </c>
    </row>
    <row r="33" spans="1:10" x14ac:dyDescent="0.25">
      <c r="A33" s="7">
        <v>20</v>
      </c>
      <c r="B33" s="7"/>
      <c r="C33" s="7"/>
      <c r="D33" s="7"/>
      <c r="E33" s="7"/>
      <c r="F33" s="7"/>
      <c r="G33" s="7"/>
      <c r="H33" s="7"/>
      <c r="I33" s="7"/>
      <c r="J33" s="91" t="str">
        <f t="shared" si="0"/>
        <v/>
      </c>
    </row>
    <row r="34" spans="1:10" x14ac:dyDescent="0.25">
      <c r="A34" s="7">
        <v>21</v>
      </c>
      <c r="B34" s="7"/>
      <c r="C34" s="7"/>
      <c r="D34" s="7"/>
      <c r="E34" s="7"/>
      <c r="F34" s="7"/>
      <c r="G34" s="7"/>
      <c r="H34" s="7"/>
      <c r="I34" s="7"/>
      <c r="J34" s="91" t="str">
        <f t="shared" si="0"/>
        <v/>
      </c>
    </row>
    <row r="36" spans="1:10" x14ac:dyDescent="0.25">
      <c r="A36" s="3" t="s">
        <v>8</v>
      </c>
    </row>
    <row r="37" spans="1:10" x14ac:dyDescent="0.25">
      <c r="A37" s="3" t="s">
        <v>31</v>
      </c>
      <c r="E37" s="61" t="s">
        <v>33</v>
      </c>
      <c r="F37" s="61"/>
    </row>
  </sheetData>
  <sheetProtection algorithmName="SHA-512" hashValue="v5FShRWr1wX3U1GTZYs8s3k04GynoiUyC3qUSfHRWUamVlfD4Hnf5OsgDpJGsbkuIVlZF0EXH9hhgIzwVAxxvw==" saltValue="+1ng9eePHS29BrGvEQYIlA==" spinCount="100000" sheet="1"/>
  <protectedRanges>
    <protectedRange sqref="F37 E37" name="Range2_1_2_1"/>
    <protectedRange sqref="F37 E37" name="Range4_2_1"/>
  </protectedRanges>
  <mergeCells count="3">
    <mergeCell ref="I4:J4"/>
    <mergeCell ref="E37:F37"/>
    <mergeCell ref="B6:I7"/>
  </mergeCells>
  <phoneticPr fontId="5" type="noConversion"/>
  <dataValidations disablePrompts="1" count="1">
    <dataValidation type="list" allowBlank="1" showInputMessage="1" showErrorMessage="1" sqref="I2" xr:uid="{AB07C3CE-3C08-41A5-A878-B927C686BB30}">
      <formula1>BUs</formula1>
    </dataValidation>
  </dataValidations>
  <hyperlinks>
    <hyperlink ref="E37" r:id="rId1" display="VISION.CAFR@vermont.gov" xr:uid="{9C388128-F394-47AF-8590-47AAA1B4DFEF}"/>
    <hyperlink ref="E37:F37" r:id="rId2" display="VISION.ACFR" xr:uid="{A4767115-0598-4E3D-AA8B-DEDDB21186E6}"/>
  </hyperlinks>
  <pageMargins left="0.75" right="0.75" top="1" bottom="1" header="0.5" footer="0.5"/>
  <pageSetup paperSize="5" fitToHeight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workbookViewId="0">
      <selection activeCell="E8" sqref="E8"/>
    </sheetView>
  </sheetViews>
  <sheetFormatPr defaultColWidth="9.109375" defaultRowHeight="13.2" x14ac:dyDescent="0.25"/>
  <cols>
    <col min="1" max="1" width="14.88671875" style="4" customWidth="1"/>
    <col min="2" max="2" width="24.33203125" style="4" customWidth="1"/>
    <col min="3" max="3" width="9.44140625" style="4" customWidth="1"/>
    <col min="4" max="4" width="13" style="4" customWidth="1"/>
    <col min="5" max="5" width="19.44140625" style="4" customWidth="1"/>
    <col min="6" max="6" width="17.88671875" style="4" customWidth="1"/>
    <col min="7" max="7" width="21.44140625" style="4" customWidth="1"/>
    <col min="8" max="8" width="35.44140625" style="4" customWidth="1"/>
    <col min="9" max="9" width="21.21875" style="4" customWidth="1"/>
    <col min="10" max="16384" width="9.109375" style="4"/>
  </cols>
  <sheetData>
    <row r="1" spans="1:10" x14ac:dyDescent="0.25">
      <c r="A1" s="1" t="s">
        <v>5</v>
      </c>
      <c r="B1" s="2"/>
      <c r="C1" s="2"/>
      <c r="D1" s="2"/>
      <c r="E1" s="2"/>
      <c r="F1" s="2"/>
      <c r="G1" s="2"/>
    </row>
    <row r="2" spans="1:10" x14ac:dyDescent="0.25">
      <c r="A2" s="1" t="s">
        <v>24</v>
      </c>
      <c r="B2" s="2"/>
      <c r="C2" s="2"/>
      <c r="D2" s="2"/>
      <c r="E2" s="2"/>
      <c r="F2" s="2"/>
      <c r="G2" s="2"/>
    </row>
    <row r="3" spans="1:10" x14ac:dyDescent="0.25">
      <c r="A3" s="5" t="s">
        <v>182</v>
      </c>
      <c r="B3" s="2"/>
      <c r="C3" s="2"/>
      <c r="D3" s="6"/>
      <c r="E3" s="2"/>
      <c r="F3" s="2"/>
      <c r="G3" s="43" t="s">
        <v>6</v>
      </c>
      <c r="H3" s="41" t="s">
        <v>181</v>
      </c>
    </row>
    <row r="4" spans="1:10" x14ac:dyDescent="0.25">
      <c r="A4" s="5"/>
      <c r="B4" s="2"/>
      <c r="C4" s="2"/>
      <c r="D4" s="2"/>
      <c r="E4" s="6"/>
      <c r="F4" s="2"/>
      <c r="G4" s="43" t="s">
        <v>7</v>
      </c>
      <c r="H4" s="1"/>
      <c r="I4" s="1"/>
      <c r="J4" s="1"/>
    </row>
    <row r="5" spans="1:10" x14ac:dyDescent="0.25">
      <c r="A5" s="42" t="s">
        <v>39</v>
      </c>
      <c r="G5" s="9" t="s">
        <v>10</v>
      </c>
      <c r="H5" s="47" t="str">
        <f>IFERROR(VLOOKUP(H3,dropdown!A3:B64,2,FALSE),"")</f>
        <v/>
      </c>
      <c r="I5" s="44"/>
      <c r="J5" s="44"/>
    </row>
    <row r="6" spans="1:10" x14ac:dyDescent="0.25">
      <c r="F6" s="32"/>
      <c r="G6" s="32"/>
      <c r="H6" s="32"/>
      <c r="I6" s="32"/>
    </row>
    <row r="7" spans="1:10" x14ac:dyDescent="0.25">
      <c r="A7" s="8" t="s">
        <v>1</v>
      </c>
      <c r="B7" s="8" t="s">
        <v>34</v>
      </c>
      <c r="C7" s="8" t="s">
        <v>0</v>
      </c>
      <c r="D7" s="8" t="s">
        <v>188</v>
      </c>
      <c r="E7" s="8" t="s">
        <v>9</v>
      </c>
      <c r="F7" s="33" t="s">
        <v>36</v>
      </c>
      <c r="G7" s="33" t="s">
        <v>35</v>
      </c>
      <c r="H7" s="33" t="s">
        <v>37</v>
      </c>
      <c r="I7" s="33" t="s">
        <v>38</v>
      </c>
    </row>
    <row r="8" spans="1:10" x14ac:dyDescent="0.25">
      <c r="A8" s="46" t="s">
        <v>184</v>
      </c>
      <c r="B8" s="46" t="s">
        <v>41</v>
      </c>
      <c r="C8" s="46">
        <v>58700</v>
      </c>
      <c r="D8" s="46" t="s">
        <v>42</v>
      </c>
      <c r="E8" s="46" t="s">
        <v>43</v>
      </c>
      <c r="F8" s="46" t="s">
        <v>44</v>
      </c>
      <c r="G8" s="46" t="s">
        <v>45</v>
      </c>
      <c r="H8" s="46" t="s">
        <v>47</v>
      </c>
      <c r="I8" s="46" t="s">
        <v>46</v>
      </c>
    </row>
    <row r="9" spans="1:10" x14ac:dyDescent="0.25">
      <c r="A9" s="46" t="s">
        <v>185</v>
      </c>
      <c r="B9" s="46" t="s">
        <v>48</v>
      </c>
      <c r="C9" s="46">
        <v>58100</v>
      </c>
      <c r="D9" s="46" t="s">
        <v>54</v>
      </c>
      <c r="E9" s="46" t="s">
        <v>55</v>
      </c>
      <c r="F9" s="46" t="s">
        <v>51</v>
      </c>
      <c r="G9" s="46" t="s">
        <v>52</v>
      </c>
      <c r="H9" s="46" t="s">
        <v>49</v>
      </c>
      <c r="I9" s="46" t="s">
        <v>53</v>
      </c>
    </row>
    <row r="10" spans="1:10" x14ac:dyDescent="0.25">
      <c r="A10" s="7">
        <v>1</v>
      </c>
      <c r="B10" s="7"/>
      <c r="C10" s="7"/>
      <c r="D10" s="7"/>
      <c r="E10" s="7"/>
      <c r="F10" s="7"/>
      <c r="G10" s="7"/>
      <c r="H10" s="7"/>
      <c r="I10" s="7"/>
    </row>
    <row r="11" spans="1:10" x14ac:dyDescent="0.25">
      <c r="A11" s="7">
        <v>2</v>
      </c>
      <c r="B11" s="7"/>
      <c r="C11" s="7"/>
      <c r="D11" s="7"/>
      <c r="E11" s="7"/>
      <c r="F11" s="7"/>
      <c r="G11" s="7"/>
      <c r="H11" s="7"/>
      <c r="I11" s="7"/>
    </row>
    <row r="12" spans="1:10" x14ac:dyDescent="0.25">
      <c r="A12" s="7">
        <v>3</v>
      </c>
      <c r="B12" s="7"/>
      <c r="C12" s="7"/>
      <c r="D12" s="7"/>
      <c r="E12" s="7"/>
      <c r="F12" s="7"/>
      <c r="G12" s="7"/>
      <c r="H12" s="7"/>
      <c r="I12" s="7"/>
    </row>
    <row r="13" spans="1:10" x14ac:dyDescent="0.25">
      <c r="A13" s="7">
        <v>4</v>
      </c>
      <c r="B13" s="7"/>
      <c r="C13" s="7"/>
      <c r="D13" s="7"/>
      <c r="E13" s="7"/>
      <c r="F13" s="7"/>
      <c r="G13" s="7"/>
      <c r="H13" s="7"/>
      <c r="I13" s="7"/>
    </row>
    <row r="14" spans="1:10" x14ac:dyDescent="0.25">
      <c r="A14" s="7">
        <v>5</v>
      </c>
      <c r="B14" s="7"/>
      <c r="C14" s="7"/>
      <c r="D14" s="7"/>
      <c r="E14" s="7"/>
      <c r="F14" s="7"/>
      <c r="G14" s="7"/>
      <c r="H14" s="7"/>
      <c r="I14" s="7"/>
    </row>
    <row r="15" spans="1:10" x14ac:dyDescent="0.25">
      <c r="A15" s="7">
        <v>6</v>
      </c>
      <c r="B15" s="7"/>
      <c r="C15" s="7"/>
      <c r="D15" s="7"/>
      <c r="E15" s="7"/>
      <c r="F15" s="7"/>
      <c r="G15" s="7"/>
      <c r="H15" s="7"/>
      <c r="I15" s="7"/>
    </row>
    <row r="16" spans="1:10" x14ac:dyDescent="0.25">
      <c r="A16" s="7">
        <v>7</v>
      </c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7">
        <v>8</v>
      </c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7">
        <v>9</v>
      </c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>
        <v>10</v>
      </c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7">
        <v>11</v>
      </c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7">
        <v>12</v>
      </c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 s="7">
        <v>13</v>
      </c>
      <c r="B22" s="7"/>
      <c r="C22" s="7"/>
      <c r="D22" s="7"/>
      <c r="E22" s="7"/>
      <c r="F22" s="7"/>
      <c r="G22" s="7"/>
      <c r="H22" s="7"/>
      <c r="I22" s="7"/>
    </row>
    <row r="23" spans="1:9" x14ac:dyDescent="0.25">
      <c r="A23" s="7">
        <v>14</v>
      </c>
      <c r="B23" s="7"/>
      <c r="C23" s="7"/>
      <c r="D23" s="7"/>
      <c r="E23" s="7"/>
      <c r="F23" s="7"/>
      <c r="G23" s="7"/>
      <c r="H23" s="7"/>
      <c r="I23" s="7"/>
    </row>
    <row r="24" spans="1:9" x14ac:dyDescent="0.25">
      <c r="A24" s="7">
        <v>15</v>
      </c>
      <c r="B24" s="7"/>
      <c r="C24" s="7"/>
      <c r="D24" s="7"/>
      <c r="E24" s="7"/>
      <c r="F24" s="7"/>
      <c r="G24" s="7"/>
      <c r="H24" s="7"/>
      <c r="I24" s="7"/>
    </row>
    <row r="25" spans="1:9" x14ac:dyDescent="0.25">
      <c r="A25" s="7">
        <v>16</v>
      </c>
      <c r="B25" s="7"/>
      <c r="C25" s="7"/>
      <c r="D25" s="7"/>
      <c r="E25" s="7"/>
      <c r="F25" s="7"/>
      <c r="G25" s="7"/>
      <c r="H25" s="7"/>
      <c r="I25" s="7"/>
    </row>
    <row r="26" spans="1:9" x14ac:dyDescent="0.25">
      <c r="A26" s="7">
        <v>17</v>
      </c>
      <c r="B26" s="7"/>
      <c r="C26" s="7"/>
      <c r="D26" s="7"/>
      <c r="E26" s="7"/>
      <c r="F26" s="7"/>
      <c r="G26" s="7"/>
      <c r="H26" s="7"/>
      <c r="I26" s="7"/>
    </row>
    <row r="27" spans="1:9" x14ac:dyDescent="0.25">
      <c r="A27" s="7">
        <v>18</v>
      </c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7">
        <v>19</v>
      </c>
      <c r="B28" s="7"/>
      <c r="C28" s="7"/>
      <c r="D28" s="7"/>
      <c r="E28" s="7"/>
      <c r="F28" s="7"/>
      <c r="G28" s="7"/>
      <c r="H28" s="7"/>
      <c r="I28" s="7"/>
    </row>
    <row r="29" spans="1:9" x14ac:dyDescent="0.25">
      <c r="A29" s="7">
        <v>20</v>
      </c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 s="7">
        <v>21</v>
      </c>
      <c r="B30" s="7"/>
      <c r="C30" s="7"/>
      <c r="D30" s="7"/>
      <c r="E30" s="7"/>
      <c r="F30" s="7"/>
      <c r="G30" s="7"/>
      <c r="H30" s="7"/>
      <c r="I30" s="7"/>
    </row>
    <row r="32" spans="1:9" x14ac:dyDescent="0.25">
      <c r="A32" s="3" t="s">
        <v>8</v>
      </c>
    </row>
    <row r="33" spans="1:6" x14ac:dyDescent="0.25">
      <c r="A33" s="3" t="s">
        <v>31</v>
      </c>
      <c r="E33" s="60" t="s">
        <v>33</v>
      </c>
      <c r="F33" s="61"/>
    </row>
  </sheetData>
  <sheetProtection selectLockedCells="1"/>
  <protectedRanges>
    <protectedRange sqref="E33:F33" name="Range2_1_2_1"/>
    <protectedRange sqref="E33:F33" name="Range4_2_1"/>
  </protectedRanges>
  <mergeCells count="1">
    <mergeCell ref="E33:F33"/>
  </mergeCells>
  <dataValidations count="1">
    <dataValidation type="list" allowBlank="1" showInputMessage="1" showErrorMessage="1" sqref="H3" xr:uid="{EEB8238E-550D-4626-902D-9BF8F2ECD3AD}">
      <formula1>BUs</formula1>
    </dataValidation>
  </dataValidations>
  <hyperlinks>
    <hyperlink ref="E33" r:id="rId1" display="VISION.CAFR@vermont.gov" xr:uid="{F43A82DF-87C8-41B4-97D8-2E542BA40A71}"/>
    <hyperlink ref="E33:F33" r:id="rId2" display="VISION.ACFR" xr:uid="{C30742A2-0FF5-473D-A995-4DAF1B9F4C02}"/>
  </hyperlinks>
  <pageMargins left="0.75" right="0.75" top="1" bottom="1" header="0.5" footer="0.5"/>
  <pageSetup paperSize="5" fitToHeight="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D22"/>
  <sheetViews>
    <sheetView showGridLines="0" zoomScaleNormal="100" workbookViewId="0">
      <selection activeCell="C5" sqref="C5"/>
    </sheetView>
  </sheetViews>
  <sheetFormatPr defaultRowHeight="13.2" x14ac:dyDescent="0.25"/>
  <cols>
    <col min="1" max="1" width="4.44140625" customWidth="1"/>
    <col min="2" max="2" width="14.33203125" customWidth="1"/>
    <col min="3" max="3" width="73.88671875" customWidth="1"/>
    <col min="4" max="4" width="1.6640625" customWidth="1"/>
  </cols>
  <sheetData>
    <row r="1" spans="1:4" ht="20.25" customHeight="1" thickTop="1" x14ac:dyDescent="0.3">
      <c r="A1" s="75" t="s">
        <v>11</v>
      </c>
      <c r="B1" s="76"/>
      <c r="C1" s="76"/>
      <c r="D1" s="10"/>
    </row>
    <row r="2" spans="1:4" ht="20.25" customHeight="1" x14ac:dyDescent="0.3">
      <c r="A2" s="77" t="s">
        <v>178</v>
      </c>
      <c r="B2" s="78"/>
      <c r="C2" s="78"/>
      <c r="D2" s="11"/>
    </row>
    <row r="3" spans="1:4" ht="27.6" x14ac:dyDescent="0.25">
      <c r="A3" s="81" t="s">
        <v>12</v>
      </c>
      <c r="B3" s="82"/>
      <c r="C3" s="82"/>
      <c r="D3" s="83"/>
    </row>
    <row r="4" spans="1:4" ht="20.25" customHeight="1" x14ac:dyDescent="0.3">
      <c r="A4" s="79"/>
      <c r="B4" s="80"/>
      <c r="C4" s="80"/>
      <c r="D4" s="11"/>
    </row>
    <row r="5" spans="1:4" ht="20.25" customHeight="1" x14ac:dyDescent="0.3">
      <c r="A5" s="12" t="s">
        <v>13</v>
      </c>
      <c r="B5" s="13"/>
      <c r="C5" s="58" t="s">
        <v>181</v>
      </c>
      <c r="D5" s="14"/>
    </row>
    <row r="6" spans="1:4" ht="15" x14ac:dyDescent="0.25">
      <c r="A6" s="15"/>
      <c r="B6" s="13"/>
      <c r="C6" s="13"/>
      <c r="D6" s="11"/>
    </row>
    <row r="7" spans="1:4" ht="15.6" hidden="1" x14ac:dyDescent="0.3">
      <c r="A7" s="16" t="s">
        <v>14</v>
      </c>
      <c r="B7" s="17" t="s">
        <v>15</v>
      </c>
      <c r="C7" s="13"/>
      <c r="D7" s="11"/>
    </row>
    <row r="8" spans="1:4" ht="27" hidden="1" customHeight="1" thickBot="1" x14ac:dyDescent="0.3">
      <c r="A8" s="18"/>
      <c r="B8" s="84"/>
      <c r="C8" s="84"/>
      <c r="D8" s="11"/>
    </row>
    <row r="9" spans="1:4" ht="15" hidden="1" x14ac:dyDescent="0.25">
      <c r="A9" s="18"/>
      <c r="B9" s="19" t="s">
        <v>16</v>
      </c>
      <c r="C9" s="19"/>
      <c r="D9" s="11"/>
    </row>
    <row r="10" spans="1:4" ht="25.5" hidden="1" customHeight="1" x14ac:dyDescent="0.3">
      <c r="A10" s="18"/>
      <c r="B10" s="20"/>
      <c r="C10" s="19"/>
      <c r="D10" s="11"/>
    </row>
    <row r="11" spans="1:4" ht="46.5" customHeight="1" x14ac:dyDescent="0.25">
      <c r="A11" s="21"/>
      <c r="B11" s="74" t="s">
        <v>30</v>
      </c>
      <c r="C11" s="74"/>
      <c r="D11" s="11"/>
    </row>
    <row r="12" spans="1:4" ht="39.75" customHeight="1" x14ac:dyDescent="0.25">
      <c r="A12" s="22" t="s">
        <v>17</v>
      </c>
      <c r="B12" s="63" t="s">
        <v>32</v>
      </c>
      <c r="C12" s="63"/>
      <c r="D12" s="11"/>
    </row>
    <row r="13" spans="1:4" ht="33.75" hidden="1" customHeight="1" x14ac:dyDescent="0.3">
      <c r="A13" s="16" t="s">
        <v>18</v>
      </c>
      <c r="B13" s="68" t="s">
        <v>19</v>
      </c>
      <c r="C13" s="69"/>
      <c r="D13" s="23"/>
    </row>
    <row r="14" spans="1:4" ht="39" customHeight="1" thickBot="1" x14ac:dyDescent="0.3">
      <c r="A14" s="24"/>
      <c r="B14" s="64"/>
      <c r="C14" s="64"/>
      <c r="D14" s="23"/>
    </row>
    <row r="15" spans="1:4" ht="22.5" customHeight="1" x14ac:dyDescent="0.25">
      <c r="A15" s="24"/>
      <c r="B15" s="25" t="s">
        <v>20</v>
      </c>
      <c r="C15" s="19"/>
      <c r="D15" s="23"/>
    </row>
    <row r="16" spans="1:4" ht="22.5" customHeight="1" thickBot="1" x14ac:dyDescent="0.3">
      <c r="A16" s="24"/>
      <c r="B16" s="65"/>
      <c r="C16" s="65"/>
      <c r="D16" s="23"/>
    </row>
    <row r="17" spans="1:4" ht="27.75" customHeight="1" x14ac:dyDescent="0.25">
      <c r="A17" s="24"/>
      <c r="B17" s="25" t="s">
        <v>21</v>
      </c>
      <c r="C17" s="19"/>
      <c r="D17" s="23"/>
    </row>
    <row r="18" spans="1:4" ht="69" customHeight="1" x14ac:dyDescent="0.25">
      <c r="A18" s="24"/>
      <c r="B18" s="70" t="s">
        <v>23</v>
      </c>
      <c r="C18" s="71"/>
      <c r="D18" s="23"/>
    </row>
    <row r="19" spans="1:4" ht="41.25" customHeight="1" x14ac:dyDescent="0.25">
      <c r="A19" s="22"/>
      <c r="B19" s="72" t="s">
        <v>22</v>
      </c>
      <c r="C19" s="73"/>
      <c r="D19" s="23"/>
    </row>
    <row r="20" spans="1:4" ht="13.8" x14ac:dyDescent="0.25">
      <c r="A20" s="26"/>
      <c r="B20" s="66" t="s">
        <v>33</v>
      </c>
      <c r="C20" s="67"/>
      <c r="D20" s="27"/>
    </row>
    <row r="21" spans="1:4" ht="6.75" customHeight="1" thickBot="1" x14ac:dyDescent="0.3">
      <c r="A21" s="28"/>
      <c r="B21" s="29"/>
      <c r="C21" s="30"/>
      <c r="D21" s="31"/>
    </row>
    <row r="22" spans="1:4" ht="13.8" thickTop="1" x14ac:dyDescent="0.25"/>
  </sheetData>
  <sheetProtection selectLockedCells="1"/>
  <protectedRanges>
    <protectedRange sqref="B20:C20" name="Range2_1_2"/>
    <protectedRange sqref="B20:C20" name="Range4_2"/>
  </protectedRanges>
  <mergeCells count="13">
    <mergeCell ref="B11:C11"/>
    <mergeCell ref="A1:C1"/>
    <mergeCell ref="A2:C2"/>
    <mergeCell ref="A4:C4"/>
    <mergeCell ref="A3:D3"/>
    <mergeCell ref="B8:C8"/>
    <mergeCell ref="B12:C12"/>
    <mergeCell ref="B14:C14"/>
    <mergeCell ref="B16:C16"/>
    <mergeCell ref="B20:C20"/>
    <mergeCell ref="B13:C13"/>
    <mergeCell ref="B18:C18"/>
    <mergeCell ref="B19:C19"/>
  </mergeCells>
  <phoneticPr fontId="5" type="noConversion"/>
  <dataValidations count="1">
    <dataValidation type="list" allowBlank="1" showInputMessage="1" showErrorMessage="1" sqref="C5" xr:uid="{10C4A68D-1FD8-4343-BDC2-C1C7AF0D4236}">
      <formula1>BUs</formula1>
    </dataValidation>
  </dataValidations>
  <hyperlinks>
    <hyperlink ref="B20" r:id="rId1" display="VISION.CAFR@vermont.gov" xr:uid="{F91BFF5F-E0F4-4239-9161-95B80535F97F}"/>
    <hyperlink ref="B20:C20" r:id="rId2" display="VISION.ACFR" xr:uid="{2E37E4D4-5D29-4847-B01C-5ED1F78BF796}"/>
  </hyperlinks>
  <printOptions horizontalCentered="1" verticalCentered="1"/>
  <pageMargins left="0.46" right="0.2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17</xdr:row>
                    <xdr:rowOff>152400</xdr:rowOff>
                  </from>
                  <to>
                    <xdr:col>1</xdr:col>
                    <xdr:colOff>22860</xdr:colOff>
                    <xdr:row>17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A12BF-0C02-42C9-B6F8-3B3CCD77B1F4}">
  <dimension ref="A2:B64"/>
  <sheetViews>
    <sheetView topLeftCell="A23" workbookViewId="0">
      <selection activeCell="A2" sqref="A2"/>
    </sheetView>
  </sheetViews>
  <sheetFormatPr defaultRowHeight="13.2" x14ac:dyDescent="0.25"/>
  <cols>
    <col min="1" max="1" width="19.5546875" bestFit="1" customWidth="1"/>
    <col min="2" max="2" width="40.77734375" bestFit="1" customWidth="1"/>
  </cols>
  <sheetData>
    <row r="2" spans="1:2" x14ac:dyDescent="0.25">
      <c r="A2" s="34" t="s">
        <v>181</v>
      </c>
      <c r="B2" s="35" t="s">
        <v>56</v>
      </c>
    </row>
    <row r="3" spans="1:2" x14ac:dyDescent="0.25">
      <c r="A3" s="36" t="s">
        <v>57</v>
      </c>
      <c r="B3" s="37" t="s">
        <v>58</v>
      </c>
    </row>
    <row r="4" spans="1:2" x14ac:dyDescent="0.25">
      <c r="A4" s="36" t="s">
        <v>50</v>
      </c>
      <c r="B4" s="8" t="s">
        <v>59</v>
      </c>
    </row>
    <row r="5" spans="1:2" x14ac:dyDescent="0.25">
      <c r="A5" s="36" t="s">
        <v>60</v>
      </c>
      <c r="B5" s="37" t="s">
        <v>61</v>
      </c>
    </row>
    <row r="6" spans="1:2" x14ac:dyDescent="0.25">
      <c r="A6" s="36" t="s">
        <v>62</v>
      </c>
      <c r="B6" s="37" t="s">
        <v>63</v>
      </c>
    </row>
    <row r="7" spans="1:2" x14ac:dyDescent="0.25">
      <c r="A7" s="36" t="s">
        <v>64</v>
      </c>
      <c r="B7" s="37" t="s">
        <v>65</v>
      </c>
    </row>
    <row r="8" spans="1:2" x14ac:dyDescent="0.25">
      <c r="A8" s="36" t="s">
        <v>66</v>
      </c>
      <c r="B8" s="37" t="s">
        <v>67</v>
      </c>
    </row>
    <row r="9" spans="1:2" x14ac:dyDescent="0.25">
      <c r="A9" s="40" t="s">
        <v>68</v>
      </c>
      <c r="B9" s="37" t="s">
        <v>69</v>
      </c>
    </row>
    <row r="10" spans="1:2" x14ac:dyDescent="0.25">
      <c r="A10" s="36" t="s">
        <v>70</v>
      </c>
      <c r="B10" s="37" t="s">
        <v>71</v>
      </c>
    </row>
    <row r="11" spans="1:2" x14ac:dyDescent="0.25">
      <c r="A11" s="36" t="s">
        <v>72</v>
      </c>
      <c r="B11" s="37" t="s">
        <v>73</v>
      </c>
    </row>
    <row r="12" spans="1:2" x14ac:dyDescent="0.25">
      <c r="A12" s="39" t="s">
        <v>74</v>
      </c>
      <c r="B12" s="37" t="s">
        <v>75</v>
      </c>
    </row>
    <row r="13" spans="1:2" x14ac:dyDescent="0.25">
      <c r="A13" s="36" t="s">
        <v>76</v>
      </c>
      <c r="B13" s="37" t="s">
        <v>77</v>
      </c>
    </row>
    <row r="14" spans="1:2" x14ac:dyDescent="0.25">
      <c r="A14" s="39" t="s">
        <v>78</v>
      </c>
      <c r="B14" s="37" t="s">
        <v>79</v>
      </c>
    </row>
    <row r="15" spans="1:2" x14ac:dyDescent="0.25">
      <c r="A15" s="36" t="s">
        <v>80</v>
      </c>
      <c r="B15" s="37" t="s">
        <v>81</v>
      </c>
    </row>
    <row r="16" spans="1:2" x14ac:dyDescent="0.25">
      <c r="A16" s="36" t="s">
        <v>82</v>
      </c>
      <c r="B16" s="37" t="s">
        <v>83</v>
      </c>
    </row>
    <row r="17" spans="1:2" x14ac:dyDescent="0.25">
      <c r="A17" s="36" t="s">
        <v>84</v>
      </c>
      <c r="B17" s="37" t="s">
        <v>85</v>
      </c>
    </row>
    <row r="18" spans="1:2" x14ac:dyDescent="0.25">
      <c r="A18" s="39" t="s">
        <v>86</v>
      </c>
      <c r="B18" s="37" t="s">
        <v>87</v>
      </c>
    </row>
    <row r="19" spans="1:2" x14ac:dyDescent="0.25">
      <c r="A19" s="39" t="s">
        <v>88</v>
      </c>
      <c r="B19" s="37" t="s">
        <v>89</v>
      </c>
    </row>
    <row r="20" spans="1:2" x14ac:dyDescent="0.25">
      <c r="A20" s="36" t="s">
        <v>90</v>
      </c>
      <c r="B20" s="37" t="s">
        <v>91</v>
      </c>
    </row>
    <row r="21" spans="1:2" x14ac:dyDescent="0.25">
      <c r="A21" s="36" t="s">
        <v>92</v>
      </c>
      <c r="B21" s="37" t="s">
        <v>93</v>
      </c>
    </row>
    <row r="22" spans="1:2" x14ac:dyDescent="0.25">
      <c r="A22" s="39" t="s">
        <v>94</v>
      </c>
      <c r="B22" s="37" t="s">
        <v>95</v>
      </c>
    </row>
    <row r="23" spans="1:2" x14ac:dyDescent="0.25">
      <c r="A23" s="39" t="s">
        <v>96</v>
      </c>
      <c r="B23" s="37" t="s">
        <v>97</v>
      </c>
    </row>
    <row r="24" spans="1:2" x14ac:dyDescent="0.25">
      <c r="A24" s="36" t="s">
        <v>98</v>
      </c>
      <c r="B24" s="37" t="s">
        <v>99</v>
      </c>
    </row>
    <row r="25" spans="1:2" x14ac:dyDescent="0.25">
      <c r="A25" s="36" t="s">
        <v>100</v>
      </c>
      <c r="B25" s="37" t="s">
        <v>101</v>
      </c>
    </row>
    <row r="26" spans="1:2" x14ac:dyDescent="0.25">
      <c r="A26" s="36" t="s">
        <v>102</v>
      </c>
      <c r="B26" s="37" t="s">
        <v>103</v>
      </c>
    </row>
    <row r="27" spans="1:2" x14ac:dyDescent="0.25">
      <c r="A27" s="36" t="s">
        <v>104</v>
      </c>
      <c r="B27" s="37" t="s">
        <v>105</v>
      </c>
    </row>
    <row r="28" spans="1:2" x14ac:dyDescent="0.25">
      <c r="A28" s="36" t="s">
        <v>106</v>
      </c>
      <c r="B28" s="37" t="s">
        <v>107</v>
      </c>
    </row>
    <row r="29" spans="1:2" x14ac:dyDescent="0.25">
      <c r="A29" s="36" t="s">
        <v>108</v>
      </c>
      <c r="B29" s="37" t="s">
        <v>109</v>
      </c>
    </row>
    <row r="30" spans="1:2" x14ac:dyDescent="0.25">
      <c r="A30" s="36" t="s">
        <v>110</v>
      </c>
      <c r="B30" s="37" t="s">
        <v>111</v>
      </c>
    </row>
    <row r="31" spans="1:2" x14ac:dyDescent="0.25">
      <c r="A31" s="36" t="s">
        <v>112</v>
      </c>
      <c r="B31" s="37" t="s">
        <v>113</v>
      </c>
    </row>
    <row r="32" spans="1:2" x14ac:dyDescent="0.25">
      <c r="A32" s="36" t="s">
        <v>114</v>
      </c>
      <c r="B32" s="37" t="s">
        <v>115</v>
      </c>
    </row>
    <row r="33" spans="1:2" x14ac:dyDescent="0.25">
      <c r="A33" s="36" t="s">
        <v>116</v>
      </c>
      <c r="B33" s="37" t="s">
        <v>117</v>
      </c>
    </row>
    <row r="34" spans="1:2" x14ac:dyDescent="0.25">
      <c r="A34" s="36" t="s">
        <v>118</v>
      </c>
      <c r="B34" s="37" t="s">
        <v>119</v>
      </c>
    </row>
    <row r="35" spans="1:2" x14ac:dyDescent="0.25">
      <c r="A35" s="36" t="s">
        <v>120</v>
      </c>
      <c r="B35" s="37" t="s">
        <v>121</v>
      </c>
    </row>
    <row r="36" spans="1:2" x14ac:dyDescent="0.25">
      <c r="A36" s="36" t="s">
        <v>122</v>
      </c>
      <c r="B36" s="8" t="s">
        <v>123</v>
      </c>
    </row>
    <row r="37" spans="1:2" x14ac:dyDescent="0.25">
      <c r="A37" s="36" t="s">
        <v>124</v>
      </c>
      <c r="B37" s="37" t="s">
        <v>125</v>
      </c>
    </row>
    <row r="38" spans="1:2" x14ac:dyDescent="0.25">
      <c r="A38" s="36" t="s">
        <v>126</v>
      </c>
      <c r="B38" s="37" t="s">
        <v>127</v>
      </c>
    </row>
    <row r="39" spans="1:2" x14ac:dyDescent="0.25">
      <c r="A39" s="36" t="s">
        <v>128</v>
      </c>
      <c r="B39" s="37" t="s">
        <v>177</v>
      </c>
    </row>
    <row r="40" spans="1:2" x14ac:dyDescent="0.25">
      <c r="A40" s="39" t="s">
        <v>129</v>
      </c>
      <c r="B40" s="8" t="s">
        <v>130</v>
      </c>
    </row>
    <row r="41" spans="1:2" x14ac:dyDescent="0.25">
      <c r="A41" s="36" t="s">
        <v>131</v>
      </c>
      <c r="B41" s="37" t="s">
        <v>132</v>
      </c>
    </row>
    <row r="42" spans="1:2" x14ac:dyDescent="0.25">
      <c r="A42" s="36" t="s">
        <v>133</v>
      </c>
      <c r="B42" s="37" t="s">
        <v>134</v>
      </c>
    </row>
    <row r="43" spans="1:2" x14ac:dyDescent="0.25">
      <c r="A43" s="39" t="s">
        <v>135</v>
      </c>
      <c r="B43" s="37" t="s">
        <v>136</v>
      </c>
    </row>
    <row r="44" spans="1:2" x14ac:dyDescent="0.25">
      <c r="A44" s="36" t="s">
        <v>137</v>
      </c>
      <c r="B44" s="37" t="s">
        <v>138</v>
      </c>
    </row>
    <row r="45" spans="1:2" x14ac:dyDescent="0.25">
      <c r="A45" s="36" t="s">
        <v>139</v>
      </c>
      <c r="B45" s="37" t="s">
        <v>140</v>
      </c>
    </row>
    <row r="46" spans="1:2" x14ac:dyDescent="0.25">
      <c r="A46" s="36" t="s">
        <v>141</v>
      </c>
      <c r="B46" s="37" t="s">
        <v>142</v>
      </c>
    </row>
    <row r="47" spans="1:2" x14ac:dyDescent="0.25">
      <c r="A47" s="36" t="s">
        <v>143</v>
      </c>
      <c r="B47" s="37" t="s">
        <v>144</v>
      </c>
    </row>
    <row r="48" spans="1:2" x14ac:dyDescent="0.25">
      <c r="A48" s="36" t="s">
        <v>145</v>
      </c>
      <c r="B48" s="37" t="s">
        <v>146</v>
      </c>
    </row>
    <row r="49" spans="1:2" x14ac:dyDescent="0.25">
      <c r="A49" s="36" t="s">
        <v>147</v>
      </c>
      <c r="B49" s="37" t="s">
        <v>148</v>
      </c>
    </row>
    <row r="50" spans="1:2" x14ac:dyDescent="0.25">
      <c r="A50" s="39" t="s">
        <v>149</v>
      </c>
      <c r="B50" s="37" t="s">
        <v>150</v>
      </c>
    </row>
    <row r="51" spans="1:2" x14ac:dyDescent="0.25">
      <c r="A51" s="36" t="s">
        <v>151</v>
      </c>
      <c r="B51" s="37" t="s">
        <v>152</v>
      </c>
    </row>
    <row r="52" spans="1:2" x14ac:dyDescent="0.25">
      <c r="A52" s="36" t="s">
        <v>153</v>
      </c>
      <c r="B52" s="37" t="s">
        <v>154</v>
      </c>
    </row>
    <row r="53" spans="1:2" x14ac:dyDescent="0.25">
      <c r="A53" s="36" t="s">
        <v>155</v>
      </c>
      <c r="B53" s="37" t="s">
        <v>156</v>
      </c>
    </row>
    <row r="54" spans="1:2" x14ac:dyDescent="0.25">
      <c r="A54" s="38" t="s">
        <v>157</v>
      </c>
      <c r="B54" s="37" t="s">
        <v>158</v>
      </c>
    </row>
    <row r="55" spans="1:2" x14ac:dyDescent="0.25">
      <c r="A55" s="36" t="s">
        <v>159</v>
      </c>
      <c r="B55" s="37" t="s">
        <v>160</v>
      </c>
    </row>
    <row r="56" spans="1:2" x14ac:dyDescent="0.25">
      <c r="A56" s="36" t="s">
        <v>161</v>
      </c>
      <c r="B56" s="37" t="s">
        <v>162</v>
      </c>
    </row>
    <row r="57" spans="1:2" x14ac:dyDescent="0.25">
      <c r="A57" s="36" t="s">
        <v>163</v>
      </c>
      <c r="B57" s="37" t="s">
        <v>164</v>
      </c>
    </row>
    <row r="58" spans="1:2" x14ac:dyDescent="0.25">
      <c r="A58" s="36" t="s">
        <v>165</v>
      </c>
      <c r="B58" s="37" t="s">
        <v>166</v>
      </c>
    </row>
    <row r="59" spans="1:2" x14ac:dyDescent="0.25">
      <c r="A59" s="36" t="s">
        <v>167</v>
      </c>
      <c r="B59" s="37" t="s">
        <v>168</v>
      </c>
    </row>
    <row r="60" spans="1:2" x14ac:dyDescent="0.25">
      <c r="A60" s="36" t="s">
        <v>169</v>
      </c>
      <c r="B60" s="37" t="s">
        <v>170</v>
      </c>
    </row>
    <row r="61" spans="1:2" x14ac:dyDescent="0.25">
      <c r="A61" s="36" t="s">
        <v>171</v>
      </c>
      <c r="B61" s="37" t="s">
        <v>172</v>
      </c>
    </row>
    <row r="62" spans="1:2" x14ac:dyDescent="0.25">
      <c r="A62" s="36" t="s">
        <v>173</v>
      </c>
      <c r="B62" s="37" t="s">
        <v>174</v>
      </c>
    </row>
    <row r="63" spans="1:2" x14ac:dyDescent="0.25">
      <c r="A63" s="36" t="s">
        <v>175</v>
      </c>
      <c r="B63" s="37" t="s">
        <v>176</v>
      </c>
    </row>
    <row r="64" spans="1:2" x14ac:dyDescent="0.25">
      <c r="A64" s="36" t="s">
        <v>179</v>
      </c>
      <c r="B64" s="37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Tangible Assets</vt:lpstr>
      <vt:lpstr>Lease_SBITA</vt:lpstr>
      <vt:lpstr>Certification</vt:lpstr>
      <vt:lpstr>dropdown</vt:lpstr>
      <vt:lpstr>BUs</vt:lpstr>
    </vt:vector>
  </TitlesOfParts>
  <Company>Finance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jharris</dc:creator>
  <cp:lastModifiedBy>Shepard, Daniel</cp:lastModifiedBy>
  <cp:lastPrinted>2009-03-17T17:58:39Z</cp:lastPrinted>
  <dcterms:created xsi:type="dcterms:W3CDTF">2009-02-11T17:31:38Z</dcterms:created>
  <dcterms:modified xsi:type="dcterms:W3CDTF">2024-04-02T12:42:17Z</dcterms:modified>
</cp:coreProperties>
</file>