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3CAFC77B-640D-4C55-A075-C246DF5984B8}" xr6:coauthVersionLast="47" xr6:coauthVersionMax="47" xr10:uidLastSave="{00000000-0000-0000-0000-000000000000}"/>
  <bookViews>
    <workbookView xWindow="28680" yWindow="-120" windowWidth="29040" windowHeight="15840" tabRatio="745" xr2:uid="{1F84A94E-C551-498C-A936-D001519C65EF}"/>
  </bookViews>
  <sheets>
    <sheet name="ACFR-13 - SBITA's" sheetId="1" r:id="rId1"/>
    <sheet name="Annual SBITA's &lt; $5,000" sheetId="18" r:id="rId2"/>
    <sheet name="Certification" sheetId="17" r:id="rId3"/>
    <sheet name="dropdowns1" sheetId="9" state="hidden" r:id="rId4"/>
    <sheet name="dropdowns2" sheetId="2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dropdowns1!$A$2:$B$66</definedName>
    <definedName name="aaa">[1]Sheet2!$B$6</definedName>
    <definedName name="aaaaaa">[2]Sheet2!$B$6</definedName>
    <definedName name="Action">dropdowns2!$E$2:$E$6</definedName>
    <definedName name="ARRA">[3]List!$C$1:$C$2</definedName>
    <definedName name="BU">dropdowns1!$A$1:$A$66</definedName>
    <definedName name="BUNAME">dropdowns1!$I$1:$I$66</definedName>
    <definedName name="Category">#REF!</definedName>
    <definedName name="freq">dropdowns2!$H$2:$H$6</definedName>
    <definedName name="LeaseTypes">dropdowns2!#REF!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SEARCH_RESULTLAST" localSheetId="3">dropdowns1!#REF!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3" i="1" l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  <author>Becker, John</author>
  </authors>
  <commentList>
    <comment ref="G16" authorId="0" shapeId="0" xr:uid="{549B94AC-604E-4C62-9843-776F694036DC}">
      <text>
        <r>
          <rPr>
            <sz val="9"/>
            <color indexed="81"/>
            <rFont val="Tahoma"/>
            <family val="2"/>
          </rPr>
          <t xml:space="preserve">Cannot be a State Agency or Department
</t>
        </r>
      </text>
    </comment>
    <comment ref="L16" authorId="1" shapeId="0" xr:uid="{E4C6F25A-2D7A-4326-BD0E-368455573179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Date of the SBITA contract is executed</t>
        </r>
      </text>
    </comment>
    <comment ref="M16" authorId="1" shapeId="0" xr:uid="{0453D512-5C9E-40A7-B059-E09063349EE0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If no application design and configuration is required, can enter N/A</t>
        </r>
      </text>
    </comment>
    <comment ref="N16" authorId="1" shapeId="0" xr:uid="{D8AA3CCB-0328-45E9-A639-71547D7BE537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Date the SBITA is available for use</t>
        </r>
      </text>
    </comment>
    <comment ref="O16" authorId="1" shapeId="0" xr:uid="{92534664-0AC6-4CD8-A3A5-CE0890AAAC25}">
      <text>
        <r>
          <rPr>
            <b/>
            <sz val="9"/>
            <color indexed="81"/>
            <rFont val="Tahoma"/>
            <charset val="1"/>
          </rPr>
          <t>Becker, John:</t>
        </r>
        <r>
          <rPr>
            <sz val="9"/>
            <color indexed="81"/>
            <rFont val="Tahoma"/>
            <charset val="1"/>
          </rPr>
          <t xml:space="preserve">
End date of the SBITA, either by termination or discontinuance of services at the end of the contract.
</t>
        </r>
      </text>
    </comment>
  </commentList>
</comments>
</file>

<file path=xl/sharedStrings.xml><?xml version="1.0" encoding="utf-8"?>
<sst xmlns="http://schemas.openxmlformats.org/spreadsheetml/2006/main" count="618" uniqueCount="282">
  <si>
    <t>Dept ID</t>
  </si>
  <si>
    <t>Business Unit</t>
  </si>
  <si>
    <t>Agency/Department</t>
  </si>
  <si>
    <t>Underlying Asset</t>
  </si>
  <si>
    <t>Other</t>
  </si>
  <si>
    <t>01210</t>
  </si>
  <si>
    <t>10000</t>
  </si>
  <si>
    <t>AP Unit</t>
  </si>
  <si>
    <t>Journal</t>
  </si>
  <si>
    <t>AR</t>
  </si>
  <si>
    <t>BILLING</t>
  </si>
  <si>
    <t>DIRECT</t>
  </si>
  <si>
    <t>BUSINESS Unit:</t>
  </si>
  <si>
    <t>AGENCY/DEPARTMENT:</t>
  </si>
  <si>
    <t>DATE:</t>
  </si>
  <si>
    <t>PREPARER'S NAME:</t>
  </si>
  <si>
    <t>PREPARER'S PHONE NUMBER:</t>
  </si>
  <si>
    <t>Notes:</t>
  </si>
  <si>
    <t>Additional columns may be added for other information</t>
  </si>
  <si>
    <t>State of Vermont</t>
  </si>
  <si>
    <t>Certification Form</t>
  </si>
  <si>
    <t>Department:</t>
  </si>
  <si>
    <t>Printed Name &amp; Title of Authorized Official</t>
  </si>
  <si>
    <t>AGENCY OR DEPT</t>
  </si>
  <si>
    <t>01100</t>
  </si>
  <si>
    <t>Secretary of Administration</t>
  </si>
  <si>
    <t>01105</t>
  </si>
  <si>
    <t>01110</t>
  </si>
  <si>
    <t>Finance &amp; Management</t>
  </si>
  <si>
    <t>01120</t>
  </si>
  <si>
    <t>Personnel</t>
  </si>
  <si>
    <t>01130</t>
  </si>
  <si>
    <t>01140</t>
  </si>
  <si>
    <t>Buildings &amp; General Services</t>
  </si>
  <si>
    <t>01172</t>
  </si>
  <si>
    <t>BGS Federal Surplus Property</t>
  </si>
  <si>
    <t>01200</t>
  </si>
  <si>
    <t>Executive Governor's Office</t>
  </si>
  <si>
    <t>Legislature</t>
  </si>
  <si>
    <t>01215</t>
  </si>
  <si>
    <t>Legislative Counsel</t>
  </si>
  <si>
    <t>01220</t>
  </si>
  <si>
    <t>01225</t>
  </si>
  <si>
    <t>Legislative Information Technology</t>
  </si>
  <si>
    <t>01230</t>
  </si>
  <si>
    <t>01240</t>
  </si>
  <si>
    <t>01250 / 01255</t>
  </si>
  <si>
    <t>Auditor of Accounts</t>
  </si>
  <si>
    <t>01270</t>
  </si>
  <si>
    <t>01280</t>
  </si>
  <si>
    <t>VOSHA Review Board</t>
  </si>
  <si>
    <t>01290</t>
  </si>
  <si>
    <t>Unorganized Towns and Gores</t>
  </si>
  <si>
    <t>01300</t>
  </si>
  <si>
    <t>State Ethics Commission</t>
  </si>
  <si>
    <t>02100</t>
  </si>
  <si>
    <t>02110</t>
  </si>
  <si>
    <t>02120</t>
  </si>
  <si>
    <t>02130</t>
  </si>
  <si>
    <t>02140</t>
  </si>
  <si>
    <t>02150</t>
  </si>
  <si>
    <t>Military</t>
  </si>
  <si>
    <t>02160</t>
  </si>
  <si>
    <t>Center for Crime Victim's Services</t>
  </si>
  <si>
    <t>02170</t>
  </si>
  <si>
    <t>02200</t>
  </si>
  <si>
    <t>02210</t>
  </si>
  <si>
    <t>Financial Regulation</t>
  </si>
  <si>
    <t>02230</t>
  </si>
  <si>
    <t>Secretary of State</t>
  </si>
  <si>
    <t>02240</t>
  </si>
  <si>
    <t>02250</t>
  </si>
  <si>
    <t>02260</t>
  </si>
  <si>
    <t>02280</t>
  </si>
  <si>
    <t>Human Rights Commission</t>
  </si>
  <si>
    <t>02320</t>
  </si>
  <si>
    <t>Department of Liquor and Lottery</t>
  </si>
  <si>
    <t>02330</t>
  </si>
  <si>
    <t>Cannabis Control Board</t>
  </si>
  <si>
    <t>03150</t>
  </si>
  <si>
    <t>03400</t>
  </si>
  <si>
    <t>03410</t>
  </si>
  <si>
    <t>03420</t>
  </si>
  <si>
    <t>03330</t>
  </si>
  <si>
    <t>Green Mountain Care Board</t>
  </si>
  <si>
    <t>03440</t>
  </si>
  <si>
    <t>Children &amp; Family Services</t>
  </si>
  <si>
    <t>03460</t>
  </si>
  <si>
    <t>03675</t>
  </si>
  <si>
    <t>Corrections/Offender Work Program</t>
  </si>
  <si>
    <t>03480</t>
  </si>
  <si>
    <t>Corrections</t>
  </si>
  <si>
    <t>03310</t>
  </si>
  <si>
    <t>Governor's Commission on Women</t>
  </si>
  <si>
    <t>04100</t>
  </si>
  <si>
    <t>05100</t>
  </si>
  <si>
    <t>06100</t>
  </si>
  <si>
    <t>06120</t>
  </si>
  <si>
    <t>Fish &amp; Wildlife</t>
  </si>
  <si>
    <t>06130</t>
  </si>
  <si>
    <t>Forests, Parks &amp; Recreation</t>
  </si>
  <si>
    <t>06140</t>
  </si>
  <si>
    <t>Enviromental Conservation</t>
  </si>
  <si>
    <t>06215</t>
  </si>
  <si>
    <t>Natural Resources Board</t>
  </si>
  <si>
    <t>07100</t>
  </si>
  <si>
    <t>07110</t>
  </si>
  <si>
    <t>07120</t>
  </si>
  <si>
    <t>Economic Development</t>
  </si>
  <si>
    <t>07130</t>
  </si>
  <si>
    <t>Tourism and Marketing</t>
  </si>
  <si>
    <t>07150</t>
  </si>
  <si>
    <t>Transportation (AOT)</t>
  </si>
  <si>
    <t>*** Select BU ***</t>
  </si>
  <si>
    <t>08100 (AOT)</t>
  </si>
  <si>
    <t>08100 (DMV)</t>
  </si>
  <si>
    <t>Department of Motor Vehicles</t>
  </si>
  <si>
    <t>Contract #</t>
  </si>
  <si>
    <t>No Change</t>
  </si>
  <si>
    <t>Action</t>
  </si>
  <si>
    <t>Fund</t>
  </si>
  <si>
    <t>Expense Account</t>
  </si>
  <si>
    <t>Monthly</t>
  </si>
  <si>
    <t>Quarterly</t>
  </si>
  <si>
    <t>Annual</t>
  </si>
  <si>
    <t>Rent Freq</t>
  </si>
  <si>
    <t>Semi-Annual</t>
  </si>
  <si>
    <t>"OTHER" Asset Type Explanation</t>
  </si>
  <si>
    <t xml:space="preserve">Please provide VISION Detail </t>
  </si>
  <si>
    <t>VISION.ACFR@vermont.gov</t>
  </si>
  <si>
    <t>01150</t>
  </si>
  <si>
    <t>01160</t>
  </si>
  <si>
    <t>01180</t>
  </si>
  <si>
    <t>Agency of Digital Services</t>
  </si>
  <si>
    <t>Buildings &amp; Gen Serv-Capital</t>
  </si>
  <si>
    <t>Lieutenant Governor's Office</t>
  </si>
  <si>
    <t>Treasurer's Office</t>
  </si>
  <si>
    <t>Labor Relations Board</t>
  </si>
  <si>
    <t>Attorney General's Office</t>
  </si>
  <si>
    <t>Defender General's Office</t>
  </si>
  <si>
    <t>Judiciary</t>
  </si>
  <si>
    <t>Criminal Justice Council</t>
  </si>
  <si>
    <t>Agriculture, Food&amp;Mrkts Agency</t>
  </si>
  <si>
    <t>Public Service Department</t>
  </si>
  <si>
    <t>Enhanced 911 Board</t>
  </si>
  <si>
    <t>Human Services Agency</t>
  </si>
  <si>
    <t>Vermont Health Access</t>
  </si>
  <si>
    <t>Vermont Department of Health</t>
  </si>
  <si>
    <t>Disabilities Aging Ind. Living</t>
  </si>
  <si>
    <t>Education Agency</t>
  </si>
  <si>
    <t>Natural Resources Agency</t>
  </si>
  <si>
    <t>Commerce &amp; Communty Dev Agency</t>
  </si>
  <si>
    <t>Housing &amp; Comm Development</t>
  </si>
  <si>
    <t>Vermont Life</t>
  </si>
  <si>
    <t>01260</t>
  </si>
  <si>
    <t>BU</t>
  </si>
  <si>
    <t>Department of Mental Health</t>
  </si>
  <si>
    <t>Department of Labor</t>
  </si>
  <si>
    <t>Buildings &amp; General Services - ISF</t>
  </si>
  <si>
    <t>Public Safety / State Police</t>
  </si>
  <si>
    <t>Blank</t>
  </si>
  <si>
    <t xml:space="preserve"> </t>
  </si>
  <si>
    <t>-</t>
  </si>
  <si>
    <t>Dash</t>
  </si>
  <si>
    <r>
      <t xml:space="preserve">* For this certification, </t>
    </r>
    <r>
      <rPr>
        <b/>
        <i/>
        <u/>
        <sz val="11"/>
        <color theme="1"/>
        <rFont val="Arial"/>
        <family val="2"/>
      </rPr>
      <t>Authorized Official</t>
    </r>
    <r>
      <rPr>
        <i/>
        <sz val="11"/>
        <color theme="1"/>
        <rFont val="Arial"/>
        <family val="2"/>
      </rPr>
      <t xml:space="preserve"> refers to department / agency head, business manager, or other individual who is authorized to submit reports to the Department of Finance &amp; Management for ACFR purposes.</t>
    </r>
  </si>
  <si>
    <t>Email / Telephone #</t>
  </si>
  <si>
    <t>By checking this box, I authorize the Department of Finance &amp; Management to accept this document transmitted from my State email account as our official submission.  In addition, I certify that my name as typed above shall be treated as my written signature for the purposes of certifying this document.</t>
  </si>
  <si>
    <r>
      <rPr>
        <b/>
        <u/>
        <sz val="11"/>
        <color theme="1"/>
        <rFont val="Arial"/>
        <family val="2"/>
      </rPr>
      <t>Important:</t>
    </r>
    <r>
      <rPr>
        <sz val="11"/>
        <color theme="1"/>
        <rFont val="Arial"/>
        <family val="2"/>
      </rPr>
      <t xml:space="preserve"> To electronically certify, </t>
    </r>
    <r>
      <rPr>
        <b/>
        <u/>
        <sz val="11"/>
        <color theme="1"/>
        <rFont val="Arial"/>
        <family val="2"/>
      </rPr>
      <t>the above box</t>
    </r>
    <r>
      <rPr>
        <sz val="11"/>
        <color theme="1"/>
        <rFont val="Arial"/>
        <family val="2"/>
      </rPr>
      <t xml:space="preserve"> must be checked and this completed spreadsheet(s) must be sent by the Authorized Official from their State email account to Finance &amp; Management at the email below:</t>
    </r>
  </si>
  <si>
    <t>Other (Please explain in Column Z)</t>
  </si>
  <si>
    <t>01100 - Secretary of Administration</t>
  </si>
  <si>
    <t>01105 - Agency of Digital Services</t>
  </si>
  <si>
    <t>01110 - Finance &amp; Management</t>
  </si>
  <si>
    <t>01120 - Personnel</t>
  </si>
  <si>
    <t>01130 - Libraries</t>
  </si>
  <si>
    <t>01140 - Tax</t>
  </si>
  <si>
    <t>01150 - Buildings &amp; General Services</t>
  </si>
  <si>
    <t>01160 - Buildings &amp; General Services - ISF</t>
  </si>
  <si>
    <t>01180 - Buildings &amp; Gen Serv-Capital</t>
  </si>
  <si>
    <t>01172 - BGS Federal Surplus Property</t>
  </si>
  <si>
    <t>01200 - Executive Governor's Office</t>
  </si>
  <si>
    <t>01210 - Legislature</t>
  </si>
  <si>
    <t>01215 - Legislative Counsel</t>
  </si>
  <si>
    <t>01220 - Joint Fiscal Office</t>
  </si>
  <si>
    <t>01225 - Legislative Information Technology</t>
  </si>
  <si>
    <t>01230 - Sergeant at Arms' Office</t>
  </si>
  <si>
    <t>01240 - Lieutenant Governor's Office</t>
  </si>
  <si>
    <t>01250 / 01255 - Auditor of Accounts</t>
  </si>
  <si>
    <t>01260 - Treasurer's Office</t>
  </si>
  <si>
    <t>01270 - Labor Relations Board</t>
  </si>
  <si>
    <t>01280 - VOSHA Review Board</t>
  </si>
  <si>
    <t>01290 - Unorganized Towns and Gores</t>
  </si>
  <si>
    <t>01300 - State Ethics Commission</t>
  </si>
  <si>
    <t>02100 - Attorney General's Office</t>
  </si>
  <si>
    <t>02110 - Defender General's Office</t>
  </si>
  <si>
    <t>02120 - Judiciary</t>
  </si>
  <si>
    <t>02130 - State's Attorneys and Sheriffs</t>
  </si>
  <si>
    <t>02140 - Public Safety / State Police</t>
  </si>
  <si>
    <t>02150 - Military</t>
  </si>
  <si>
    <t>02160 - Center for Crime Victim's Services</t>
  </si>
  <si>
    <t>02170 - Criminal Justice Council</t>
  </si>
  <si>
    <t>02200 - Agriculture, Food&amp;Mrkts Agency</t>
  </si>
  <si>
    <t>02210 - Financial Regulation</t>
  </si>
  <si>
    <t>02230 - Secretary of State</t>
  </si>
  <si>
    <t>02240 - Public Service Department</t>
  </si>
  <si>
    <t>02250 - Public Utilities Commission</t>
  </si>
  <si>
    <t>02260 - Enhanced 911 Board</t>
  </si>
  <si>
    <t>02280 - Human Rights Commission</t>
  </si>
  <si>
    <t>02320 - Department of Liquor and Lottery</t>
  </si>
  <si>
    <t>02330 - Cannabis Control Board</t>
  </si>
  <si>
    <t>03150 - Department of Mental Health</t>
  </si>
  <si>
    <t>03400 - Human Services Agency</t>
  </si>
  <si>
    <t>03410 - Vermont Health Access</t>
  </si>
  <si>
    <t>03420 - Vermont Department of Health</t>
  </si>
  <si>
    <t>03330 - Green Mountain Care Board</t>
  </si>
  <si>
    <t>03440 - Children &amp; Family Services</t>
  </si>
  <si>
    <t>03460 - Disabilities Aging Ind. Living</t>
  </si>
  <si>
    <t>03675 - Corrections/Offender Work Program</t>
  </si>
  <si>
    <t>03480 - Corrections</t>
  </si>
  <si>
    <t>03310 - Governor's Commission on Women</t>
  </si>
  <si>
    <t>04100 - Department of Labor</t>
  </si>
  <si>
    <t>05100 - Education Agency</t>
  </si>
  <si>
    <t>06100 - Natural Resources Agency</t>
  </si>
  <si>
    <t>06120 - Fish &amp; Wildlife</t>
  </si>
  <si>
    <t>06130 - Forests, Parks &amp; Recreation</t>
  </si>
  <si>
    <t>06140 - Enviromental Conservation</t>
  </si>
  <si>
    <t>06215 - Natural Resources Board</t>
  </si>
  <si>
    <t>07100 - Commerce &amp; Communty Dev Agency</t>
  </si>
  <si>
    <t>07110 - Housing &amp; Comm Development</t>
  </si>
  <si>
    <t>07120 - Economic Development</t>
  </si>
  <si>
    <t>07130 - Tourism and Marketing</t>
  </si>
  <si>
    <t>07150 - Vermont Life</t>
  </si>
  <si>
    <t>08100 (AOT) - Transportation (AOT)</t>
  </si>
  <si>
    <t>08100 (DMV) - Department of Motor Vehicles</t>
  </si>
  <si>
    <t>Libraries</t>
  </si>
  <si>
    <t>Tax</t>
  </si>
  <si>
    <t>Joint Fiscal Office</t>
  </si>
  <si>
    <t>Sergeant at Arms' Office</t>
  </si>
  <si>
    <t>State's Attorneys and Sheriffs</t>
  </si>
  <si>
    <t>Public Utilities Commission</t>
  </si>
  <si>
    <t>01265</t>
  </si>
  <si>
    <t>Retirement</t>
  </si>
  <si>
    <t>01265 - Retirement</t>
  </si>
  <si>
    <t>SBITA INVENTORY LOG - ACFR-13</t>
  </si>
  <si>
    <t>All   Agencies   &amp;   Departments   are   Required   to   Certify     Even   if   there   are  no  SBITA's  to  Report</t>
  </si>
  <si>
    <r>
      <t xml:space="preserve">As the </t>
    </r>
    <r>
      <rPr>
        <b/>
        <sz val="12"/>
        <color theme="1"/>
        <rFont val="Arial"/>
        <family val="2"/>
      </rPr>
      <t>authorized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official*</t>
    </r>
    <r>
      <rPr>
        <sz val="12"/>
        <color theme="1"/>
        <rFont val="Arial"/>
        <family val="2"/>
      </rPr>
      <t xml:space="preserve"> for my department, I certify, to the best of my knowledge, that this is a true and accurate reporting of SBITA's in accordance with the records of this department/agency.</t>
    </r>
  </si>
  <si>
    <t>Paste query data below the Annual SBITA's &lt; $5,000 Summary Information</t>
  </si>
  <si>
    <t>Annual SBITA's &lt; $5,000 Summary Information</t>
  </si>
  <si>
    <t>SBITA Name</t>
  </si>
  <si>
    <t>SBITA Description</t>
  </si>
  <si>
    <t>Subscription Payment Frequency</t>
  </si>
  <si>
    <t>Annual Payment Amount</t>
  </si>
  <si>
    <t>Other Subscription Payment Frequency - Explanation</t>
  </si>
  <si>
    <t>SBITA INVENTORY LOG</t>
  </si>
  <si>
    <t>Form: ACFR-13 SBITA Expense</t>
  </si>
  <si>
    <t>Software</t>
  </si>
  <si>
    <t>Software &amp; Hardware</t>
  </si>
  <si>
    <t xml:space="preserve">New SBITA </t>
  </si>
  <si>
    <t>Existing SBITA</t>
  </si>
  <si>
    <t>Modified SBITA</t>
  </si>
  <si>
    <t>Terminated SBITA</t>
  </si>
  <si>
    <t>SBITA Start Date</t>
  </si>
  <si>
    <t>SBITA End Date</t>
  </si>
  <si>
    <t>VISION Supplier #</t>
  </si>
  <si>
    <r>
      <t xml:space="preserve">EXAMPLE:  </t>
    </r>
    <r>
      <rPr>
        <sz val="11"/>
        <color theme="1"/>
        <rFont val="Calibri"/>
        <family val="2"/>
        <scheme val="minor"/>
      </rPr>
      <t>Legislative Information Technology</t>
    </r>
  </si>
  <si>
    <t>0000385424</t>
  </si>
  <si>
    <t>Zoom Video Communications, Inc.</t>
  </si>
  <si>
    <t>1225001000</t>
  </si>
  <si>
    <t>519085</t>
  </si>
  <si>
    <t>Software as a Service</t>
  </si>
  <si>
    <t>Provide a copy of contract or a sample SBITA contract if multiple contracts exist using like contract terms</t>
  </si>
  <si>
    <t>Check</t>
  </si>
  <si>
    <t>VISION Supplier Name</t>
  </si>
  <si>
    <r>
      <rPr>
        <b/>
        <sz val="11"/>
        <color rgb="FF000000"/>
        <rFont val="Calibri"/>
        <family val="2"/>
        <scheme val="minor"/>
      </rPr>
      <t xml:space="preserve">Example: </t>
    </r>
    <r>
      <rPr>
        <sz val="11"/>
        <color indexed="8"/>
        <rFont val="Calibri"/>
        <family val="2"/>
        <scheme val="minor"/>
      </rPr>
      <t>OuickBooks Online</t>
    </r>
  </si>
  <si>
    <t>Accounting software web based subscription</t>
  </si>
  <si>
    <t>The underlying contract must be submitted for each SBITA reported</t>
  </si>
  <si>
    <t>SBITA Type</t>
  </si>
  <si>
    <t>ACFR-13</t>
  </si>
  <si>
    <t>SBITA Implementation Date</t>
  </si>
  <si>
    <t>SBITA Go Live date</t>
  </si>
  <si>
    <t>N/A</t>
  </si>
  <si>
    <t>Use Query: VT_JOURNAL_DETAIL ALL</t>
  </si>
  <si>
    <t>Must submit a PDF copy of each SBITA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</si>
</sst>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5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 wrapText="1"/>
    </xf>
    <xf numFmtId="0" fontId="0" fillId="0" borderId="2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0" borderId="0" xfId="5"/>
    <xf numFmtId="14" fontId="11" fillId="0" borderId="0" xfId="5" applyNumberFormat="1"/>
    <xf numFmtId="1" fontId="11" fillId="0" borderId="0" xfId="5" applyNumberFormat="1"/>
    <xf numFmtId="43" fontId="0" fillId="2" borderId="0" xfId="4" applyFont="1" applyFill="1" applyAlignment="1" applyProtection="1">
      <alignment horizontal="left"/>
      <protection locked="0"/>
    </xf>
    <xf numFmtId="43" fontId="11" fillId="0" borderId="0" xfId="4" applyFont="1"/>
    <xf numFmtId="43" fontId="11" fillId="0" borderId="0" xfId="4" applyFont="1" applyFill="1" applyBorder="1"/>
    <xf numFmtId="0" fontId="13" fillId="0" borderId="0" xfId="5" applyFont="1" applyAlignment="1">
      <alignment horizontal="center" vertical="center"/>
    </xf>
    <xf numFmtId="43" fontId="8" fillId="0" borderId="0" xfId="4" applyFont="1" applyFill="1" applyAlignment="1" applyProtection="1">
      <alignment vertical="center"/>
      <protection locked="0"/>
    </xf>
    <xf numFmtId="43" fontId="8" fillId="0" borderId="0" xfId="4" applyFont="1" applyFill="1" applyAlignment="1" applyProtection="1">
      <protection locked="0"/>
    </xf>
    <xf numFmtId="43" fontId="0" fillId="0" borderId="0" xfId="4" applyFont="1" applyFill="1" applyProtection="1">
      <protection locked="0"/>
    </xf>
    <xf numFmtId="43" fontId="7" fillId="0" borderId="0" xfId="4" applyFont="1" applyFill="1" applyBorder="1" applyAlignment="1" applyProtection="1">
      <protection locked="0"/>
    </xf>
    <xf numFmtId="43" fontId="0" fillId="0" borderId="0" xfId="4" applyFont="1" applyProtection="1">
      <protection locked="0"/>
    </xf>
    <xf numFmtId="43" fontId="0" fillId="0" borderId="0" xfId="4" applyFont="1" applyAlignment="1" applyProtection="1">
      <alignment horizontal="left" wrapText="1"/>
      <protection locked="0"/>
    </xf>
    <xf numFmtId="0" fontId="13" fillId="0" borderId="0" xfId="5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8" fillId="0" borderId="0" xfId="0" applyFont="1" applyProtection="1">
      <protection locked="0"/>
    </xf>
    <xf numFmtId="0" fontId="11" fillId="0" borderId="0" xfId="5" applyAlignment="1">
      <alignment wrapText="1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20" fillId="0" borderId="1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21" xfId="0" applyBorder="1"/>
    <xf numFmtId="0" fontId="0" fillId="0" borderId="1" xfId="0" applyBorder="1"/>
    <xf numFmtId="0" fontId="0" fillId="0" borderId="22" xfId="0" applyBorder="1"/>
    <xf numFmtId="0" fontId="0" fillId="0" borderId="3" xfId="0" applyBorder="1" applyAlignment="1" applyProtection="1">
      <alignment horizontal="center" vertical="center"/>
      <protection locked="0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0" fillId="0" borderId="0" xfId="0" quotePrefix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14" fillId="7" borderId="7" xfId="5" applyFont="1" applyFill="1" applyBorder="1" applyAlignment="1">
      <alignment wrapText="1"/>
    </xf>
    <xf numFmtId="0" fontId="14" fillId="7" borderId="7" xfId="5" applyFont="1" applyFill="1" applyBorder="1"/>
    <xf numFmtId="0" fontId="13" fillId="0" borderId="0" xfId="5" applyFont="1"/>
    <xf numFmtId="0" fontId="14" fillId="7" borderId="6" xfId="5" applyFont="1" applyFill="1" applyBorder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7" fillId="4" borderId="0" xfId="5" applyFont="1" applyFill="1" applyAlignment="1">
      <alignment horizontal="center" vertical="center"/>
    </xf>
    <xf numFmtId="0" fontId="16" fillId="5" borderId="0" xfId="5" applyFont="1" applyFill="1" applyAlignment="1">
      <alignment horizontal="center" vertical="center"/>
    </xf>
    <xf numFmtId="0" fontId="12" fillId="0" borderId="0" xfId="6" applyBorder="1" applyAlignment="1">
      <alignment horizontal="center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6" fillId="6" borderId="9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26" fillId="6" borderId="11" xfId="0" applyFont="1" applyFill="1" applyBorder="1" applyAlignment="1">
      <alignment horizontal="left" vertical="center" wrapText="1"/>
    </xf>
    <xf numFmtId="0" fontId="26" fillId="6" borderId="12" xfId="0" applyFont="1" applyFill="1" applyBorder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/>
    </xf>
    <xf numFmtId="0" fontId="26" fillId="6" borderId="13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26" fillId="6" borderId="14" xfId="0" applyFont="1" applyFill="1" applyBorder="1" applyAlignment="1">
      <alignment horizontal="left" vertical="center" wrapText="1"/>
    </xf>
    <xf numFmtId="0" fontId="26" fillId="6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</cellXfs>
  <cellStyles count="7">
    <cellStyle name="Comma" xfId="4" builtinId="3"/>
    <cellStyle name="Hyperlink" xfId="6" builtinId="8"/>
    <cellStyle name="Hyperlink 2" xfId="3" xr:uid="{3FDCA3D7-B999-4FD9-BBA2-1511AEDE2753}"/>
    <cellStyle name="Normal" xfId="0" builtinId="0"/>
    <cellStyle name="Normal 2" xfId="1" xr:uid="{7A9C51B6-8D1F-4ACF-99A4-B71132426F26}"/>
    <cellStyle name="Normal 2 4" xfId="2" xr:uid="{92F518B7-CE55-40D4-A707-0EB7CE9218CC}"/>
    <cellStyle name="Normal 3" xfId="5" xr:uid="{25316145-B7FF-4623-B770-18C9122ED5D5}"/>
  </cellStyles>
  <dxfs count="24"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  <dxf>
      <fill>
        <patternFill>
          <fgColor theme="0"/>
          <bgColor rgb="FFFF5050"/>
        </patternFill>
      </fill>
    </dxf>
    <dxf>
      <font>
        <color theme="1"/>
      </font>
      <fill>
        <patternFill>
          <bgColor rgb="FF92D050"/>
        </patternFill>
      </fill>
    </dxf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CFFCC"/>
      <color rgb="FF66CCFF"/>
      <color rgb="FFFF5050"/>
      <color rgb="FFFF3300"/>
      <color rgb="FFFF6600"/>
      <color rgb="FFFF66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25</xdr:row>
          <xdr:rowOff>133350</xdr:rowOff>
        </xdr:from>
        <xdr:to>
          <xdr:col>2</xdr:col>
          <xdr:colOff>114300</xdr:colOff>
          <xdr:row>30</xdr:row>
          <xdr:rowOff>57150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58F11D-15EF-4301-91DA-4A239282BCC5}" name="Table2" displayName="Table2" ref="A16:R73" totalsRowShown="0" headerRowDxfId="23" dataDxfId="22">
  <tableColumns count="18">
    <tableColumn id="1" xr3:uid="{C2F62BD3-6ADA-412B-9E53-C0ACDA0000B3}" name="Agency/Department" dataDxfId="21"/>
    <tableColumn id="2" xr3:uid="{575B1540-EE98-49CB-805F-2F54686B6E02}" name="Business Unit" dataDxfId="20"/>
    <tableColumn id="9" xr3:uid="{615CE3D9-9FE8-4BDD-A460-97C25927AF97}" name="AP Unit" dataDxfId="19"/>
    <tableColumn id="10" xr3:uid="{87E34110-659C-48BD-9E1E-146B04D9A416}" name="Contract #" dataDxfId="18"/>
    <tableColumn id="5" xr3:uid="{892BEAF8-B8FF-4F78-A180-8699FA46CF3C}" name="Action" dataDxfId="17"/>
    <tableColumn id="6" xr3:uid="{ABE1069A-D048-457C-8ECF-0B52146B2C99}" name="VISION Supplier #" dataDxfId="16"/>
    <tableColumn id="7" xr3:uid="{633F379B-8E62-4A45-B89B-DFC1D78456A6}" name="VISION Supplier Name" dataDxfId="15"/>
    <tableColumn id="12" xr3:uid="{F0BDAC25-CACA-4BD8-A4AF-60B3D47DED4F}" name="SBITA Type" dataDxfId="14"/>
    <tableColumn id="3" xr3:uid="{35946CCA-AEC0-44A0-8484-A2A422076A60}" name="Fund" dataDxfId="13"/>
    <tableColumn id="4" xr3:uid="{7DF2DD91-C5CB-40A1-B9CA-05BB7E2A91D3}" name="Dept ID" dataDxfId="12"/>
    <tableColumn id="11" xr3:uid="{4559F3CD-5117-4B45-8FA9-E6BD70382E30}" name="Expense Account" dataDxfId="11"/>
    <tableColumn id="17" xr3:uid="{7139343E-9F31-4655-B726-0686A184CBCD}" name="SBITA Start Date" dataDxfId="10"/>
    <tableColumn id="18" xr3:uid="{303383B3-AD06-4D6F-A7EF-26A5C831A540}" name="SBITA Implementation Date" dataDxfId="9"/>
    <tableColumn id="14" xr3:uid="{D62A7FCF-AD64-493C-8B2D-AAA36CD755AE}" name="SBITA Go Live date" dataDxfId="8"/>
    <tableColumn id="19" xr3:uid="{0CAC437C-6B6E-4E06-A57E-6DC222F46E14}" name="SBITA End Date" dataDxfId="7"/>
    <tableColumn id="8" xr3:uid="{C082532F-A186-4AC3-8B78-567F5F730D31}" name="Annual Payment Amount" dataDxfId="6" dataCellStyle="Comma"/>
    <tableColumn id="13" xr3:uid="{0FDEDD78-4280-4DE4-89A0-B23CB897D59A}" name="&quot;OTHER&quot; Asset Type Explanation" dataDxfId="5"/>
    <tableColumn id="15" xr3:uid="{E17AA5DA-4CCD-436F-84C0-60EBBDE45329}" name="Check" dataDxfId="4">
      <calculatedColumnFormula>IF(Table2[[#This Row],[Annual Payment Amount]]&lt;5000,"Annual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ISION.ACFR@vermont.gov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F909-BB00-4636-AB58-DA6099FD3CFC}">
  <dimension ref="A1:R73"/>
  <sheetViews>
    <sheetView tabSelected="1" workbookViewId="0">
      <pane xSplit="2" ySplit="16" topLeftCell="N41" activePane="bottomRight" state="frozen"/>
      <selection pane="topRight" activeCell="C1" sqref="C1"/>
      <selection pane="bottomLeft" activeCell="A22" sqref="A22"/>
      <selection pane="bottomRight" activeCell="T18" sqref="T18"/>
    </sheetView>
  </sheetViews>
  <sheetFormatPr defaultColWidth="8.85546875" defaultRowHeight="15" x14ac:dyDescent="0.25"/>
  <cols>
    <col min="1" max="1" width="41.28515625" style="10" customWidth="1"/>
    <col min="2" max="2" width="36.7109375" style="10" customWidth="1"/>
    <col min="3" max="3" width="14" style="10" customWidth="1"/>
    <col min="4" max="4" width="26.5703125" style="10" customWidth="1"/>
    <col min="5" max="6" width="24.42578125" style="10" customWidth="1"/>
    <col min="7" max="7" width="34.140625" style="10" customWidth="1"/>
    <col min="8" max="8" width="42.28515625" style="10" bestFit="1" customWidth="1"/>
    <col min="9" max="9" width="11.7109375" style="10" customWidth="1"/>
    <col min="10" max="11" width="13" style="10" customWidth="1"/>
    <col min="12" max="12" width="16.7109375" style="10" customWidth="1"/>
    <col min="13" max="15" width="16.85546875" style="10" customWidth="1"/>
    <col min="16" max="16" width="24.7109375" style="34" customWidth="1"/>
    <col min="17" max="17" width="39.85546875" style="10" customWidth="1"/>
    <col min="18" max="18" width="57.28515625" style="10" customWidth="1"/>
    <col min="19" max="16384" width="8.85546875" style="10"/>
  </cols>
  <sheetData>
    <row r="1" spans="1:18" ht="21" x14ac:dyDescent="0.25">
      <c r="A1" s="8" t="s">
        <v>12</v>
      </c>
      <c r="B1" s="48" t="s">
        <v>113</v>
      </c>
      <c r="C1" s="18"/>
      <c r="D1" s="57" t="s">
        <v>19</v>
      </c>
      <c r="E1" s="57"/>
      <c r="F1" s="57"/>
      <c r="I1" s="19"/>
      <c r="J1" s="19"/>
      <c r="K1" s="19"/>
      <c r="L1" s="19"/>
      <c r="M1" s="19"/>
      <c r="N1" s="19"/>
      <c r="O1" s="19"/>
      <c r="P1" s="30"/>
      <c r="Q1" s="19"/>
    </row>
    <row r="2" spans="1:18" ht="21" x14ac:dyDescent="0.35">
      <c r="A2" s="8" t="s">
        <v>13</v>
      </c>
      <c r="B2" s="11" t="str">
        <f>IFERROR(VLOOKUP(B1,dropdowns1!A2:B90,2,FALSE),"")</f>
        <v/>
      </c>
      <c r="C2" s="9"/>
      <c r="D2" s="58" t="s">
        <v>252</v>
      </c>
      <c r="E2" s="58"/>
      <c r="F2" s="58"/>
      <c r="I2" s="20"/>
      <c r="J2" s="20"/>
      <c r="K2" s="20"/>
      <c r="L2" s="20"/>
      <c r="M2" s="20"/>
      <c r="N2" s="20"/>
      <c r="O2" s="20"/>
      <c r="P2" s="31"/>
      <c r="Q2" s="20"/>
    </row>
    <row r="3" spans="1:18" ht="21" x14ac:dyDescent="0.35">
      <c r="A3" s="8" t="s">
        <v>14</v>
      </c>
      <c r="B3" s="11"/>
      <c r="D3" s="58" t="s">
        <v>276</v>
      </c>
      <c r="E3" s="58"/>
      <c r="F3" s="58"/>
      <c r="P3" s="32"/>
    </row>
    <row r="4" spans="1:18" ht="18.75" x14ac:dyDescent="0.3">
      <c r="A4" s="12" t="s">
        <v>15</v>
      </c>
      <c r="B4" s="11"/>
      <c r="D4" s="59" t="s">
        <v>281</v>
      </c>
      <c r="E4" s="59"/>
      <c r="F4" s="59"/>
      <c r="I4" s="9"/>
      <c r="J4" s="9"/>
      <c r="K4" s="9"/>
      <c r="L4" s="9"/>
      <c r="M4" s="9"/>
      <c r="N4" s="9"/>
      <c r="O4" s="9"/>
      <c r="P4" s="33"/>
      <c r="Q4" s="9"/>
    </row>
    <row r="5" spans="1:18" x14ac:dyDescent="0.25">
      <c r="A5" s="12" t="s">
        <v>16</v>
      </c>
      <c r="B5" s="11"/>
    </row>
    <row r="6" spans="1:18" ht="15.75" x14ac:dyDescent="0.25">
      <c r="D6" s="38"/>
      <c r="E6" s="38"/>
      <c r="F6" s="38"/>
    </row>
    <row r="8" spans="1:18" x14ac:dyDescent="0.25">
      <c r="A8" s="10" t="s">
        <v>17</v>
      </c>
    </row>
    <row r="9" spans="1:18" x14ac:dyDescent="0.25">
      <c r="A9" s="10" t="s">
        <v>18</v>
      </c>
    </row>
    <row r="10" spans="1:18" x14ac:dyDescent="0.25">
      <c r="A10" s="10" t="s">
        <v>274</v>
      </c>
    </row>
    <row r="13" spans="1:18" x14ac:dyDescent="0.25">
      <c r="A13" s="13"/>
    </row>
    <row r="14" spans="1:18" x14ac:dyDescent="0.25">
      <c r="A14" s="13" t="s">
        <v>253</v>
      </c>
    </row>
    <row r="16" spans="1:18" ht="42.6" customHeight="1" x14ac:dyDescent="0.25">
      <c r="A16" s="22" t="s">
        <v>2</v>
      </c>
      <c r="B16" s="22" t="s">
        <v>1</v>
      </c>
      <c r="C16" s="22" t="s">
        <v>7</v>
      </c>
      <c r="D16" s="22" t="s">
        <v>117</v>
      </c>
      <c r="E16" s="22" t="s">
        <v>119</v>
      </c>
      <c r="F16" s="22" t="s">
        <v>262</v>
      </c>
      <c r="G16" s="22" t="s">
        <v>271</v>
      </c>
      <c r="H16" s="22" t="s">
        <v>275</v>
      </c>
      <c r="I16" s="22" t="s">
        <v>120</v>
      </c>
      <c r="J16" s="22" t="s">
        <v>0</v>
      </c>
      <c r="K16" s="22" t="s">
        <v>121</v>
      </c>
      <c r="L16" s="22" t="s">
        <v>260</v>
      </c>
      <c r="M16" s="22" t="s">
        <v>277</v>
      </c>
      <c r="N16" s="22" t="s">
        <v>278</v>
      </c>
      <c r="O16" s="22" t="s">
        <v>261</v>
      </c>
      <c r="P16" s="35" t="s">
        <v>250</v>
      </c>
      <c r="Q16" s="22" t="s">
        <v>127</v>
      </c>
      <c r="R16" s="22" t="s">
        <v>270</v>
      </c>
    </row>
    <row r="17" spans="1:18" s="16" customFormat="1" x14ac:dyDescent="0.25">
      <c r="A17" s="21" t="s">
        <v>263</v>
      </c>
      <c r="B17" s="15" t="s">
        <v>42</v>
      </c>
      <c r="C17" s="15" t="s">
        <v>42</v>
      </c>
      <c r="D17" s="14"/>
      <c r="E17" s="14" t="s">
        <v>257</v>
      </c>
      <c r="F17" s="14" t="s">
        <v>264</v>
      </c>
      <c r="G17" s="14" t="s">
        <v>265</v>
      </c>
      <c r="H17" s="14" t="s">
        <v>268</v>
      </c>
      <c r="I17" s="14" t="s">
        <v>6</v>
      </c>
      <c r="J17" s="14" t="s">
        <v>266</v>
      </c>
      <c r="K17" s="14" t="s">
        <v>267</v>
      </c>
      <c r="L17" s="52">
        <v>44562</v>
      </c>
      <c r="M17" s="52" t="s">
        <v>279</v>
      </c>
      <c r="N17" s="52">
        <v>44562</v>
      </c>
      <c r="O17" s="52">
        <v>46022</v>
      </c>
      <c r="P17" s="26">
        <v>9408</v>
      </c>
      <c r="Q17" s="14"/>
      <c r="R17" s="26" t="str">
        <f>IF(Table2[[#This Row],[Annual Payment Amount]]&lt;5000,"Annual Payment is less than $5000, Please enter in the next tab","OK")</f>
        <v>OK</v>
      </c>
    </row>
    <row r="18" spans="1:18" x14ac:dyDescent="0.25">
      <c r="B18" s="17"/>
      <c r="C18" s="17"/>
      <c r="D18" s="17"/>
      <c r="F18" s="17"/>
      <c r="R18" s="26" t="str">
        <f>IF(Table2[[#This Row],[Annual Payment Amount]]&lt;5000,"Annual payment is less than $5000, Please enter in the next tab","OK")</f>
        <v>Annual payment is less than $5000, Please enter in the next tab</v>
      </c>
    </row>
    <row r="19" spans="1:18" x14ac:dyDescent="0.25">
      <c r="B19" s="17"/>
      <c r="C19" s="17"/>
      <c r="D19" s="17"/>
      <c r="F19" s="17"/>
      <c r="R19" s="26" t="str">
        <f>IF(Table2[[#This Row],[Annual Payment Amount]]&lt;5000,"Annual payment is less than $5000, Please enter in the next tab","OK")</f>
        <v>Annual payment is less than $5000, Please enter in the next tab</v>
      </c>
    </row>
    <row r="20" spans="1:18" x14ac:dyDescent="0.25">
      <c r="B20" s="17"/>
      <c r="C20" s="17"/>
      <c r="D20" s="17"/>
      <c r="F20" s="17"/>
      <c r="R20" s="26" t="str">
        <f>IF(Table2[[#This Row],[Annual Payment Amount]]&lt;5000,"Annual payment is less than $5000, Please enter in the next tab","OK")</f>
        <v>Annual payment is less than $5000, Please enter in the next tab</v>
      </c>
    </row>
    <row r="21" spans="1:18" x14ac:dyDescent="0.25">
      <c r="B21" s="17"/>
      <c r="C21" s="17"/>
      <c r="D21" s="17"/>
      <c r="F21" s="17"/>
      <c r="R21" s="26" t="str">
        <f>IF(Table2[[#This Row],[Annual Payment Amount]]&lt;5000,"Annual payment is less than $5000, Please enter in the next tab","OK")</f>
        <v>Annual payment is less than $5000, Please enter in the next tab</v>
      </c>
    </row>
    <row r="22" spans="1:18" x14ac:dyDescent="0.25">
      <c r="B22" s="17"/>
      <c r="C22" s="17"/>
      <c r="D22" s="17"/>
      <c r="F22" s="17"/>
      <c r="R22" s="26" t="str">
        <f>IF(Table2[[#This Row],[Annual Payment Amount]]&lt;5000,"Annual payment is less than $5000, Please enter in the next tab","OK")</f>
        <v>Annual payment is less than $5000, Please enter in the next tab</v>
      </c>
    </row>
    <row r="23" spans="1:18" x14ac:dyDescent="0.25">
      <c r="B23" s="17"/>
      <c r="C23" s="17"/>
      <c r="D23" s="17"/>
      <c r="F23" s="17"/>
      <c r="R23" s="26" t="str">
        <f>IF(Table2[[#This Row],[Annual Payment Amount]]&lt;5000,"Annual payment is less than $5000, Please enter in the next tab","OK")</f>
        <v>Annual payment is less than $5000, Please enter in the next tab</v>
      </c>
    </row>
    <row r="24" spans="1:18" x14ac:dyDescent="0.25">
      <c r="B24" s="17"/>
      <c r="C24" s="17"/>
      <c r="D24" s="17"/>
      <c r="F24" s="17"/>
      <c r="R24" s="26" t="str">
        <f>IF(Table2[[#This Row],[Annual Payment Amount]]&lt;5000,"Annual payment is less than $5000, Please enter in the next tab","OK")</f>
        <v>Annual payment is less than $5000, Please enter in the next tab</v>
      </c>
    </row>
    <row r="25" spans="1:18" x14ac:dyDescent="0.25">
      <c r="B25" s="17"/>
      <c r="C25" s="17"/>
      <c r="D25" s="17"/>
      <c r="F25" s="17"/>
      <c r="R25" s="26" t="str">
        <f>IF(Table2[[#This Row],[Annual Payment Amount]]&lt;5000,"Annual payment is less than $5000, Please enter in the next tab","OK")</f>
        <v>Annual payment is less than $5000, Please enter in the next tab</v>
      </c>
    </row>
    <row r="26" spans="1:18" x14ac:dyDescent="0.25">
      <c r="B26" s="17"/>
      <c r="C26" s="17"/>
      <c r="D26" s="17"/>
      <c r="F26" s="17"/>
      <c r="R26" s="26" t="str">
        <f>IF(Table2[[#This Row],[Annual Payment Amount]]&lt;5000,"Annual payment is less than $5000, Please enter in the next tab","OK")</f>
        <v>Annual payment is less than $5000, Please enter in the next tab</v>
      </c>
    </row>
    <row r="27" spans="1:18" x14ac:dyDescent="0.25">
      <c r="B27" s="17"/>
      <c r="C27" s="17"/>
      <c r="D27" s="17"/>
      <c r="F27" s="17"/>
      <c r="R27" s="26" t="str">
        <f>IF(Table2[[#This Row],[Annual Payment Amount]]&lt;5000,"Annual payment is less than $5000, Please enter in the next tab","OK")</f>
        <v>Annual payment is less than $5000, Please enter in the next tab</v>
      </c>
    </row>
    <row r="28" spans="1:18" x14ac:dyDescent="0.25">
      <c r="B28" s="17"/>
      <c r="C28" s="17"/>
      <c r="D28" s="17"/>
      <c r="F28" s="17"/>
      <c r="R28" s="26" t="str">
        <f>IF(Table2[[#This Row],[Annual Payment Amount]]&lt;5000,"Annual payment is less than $5000, Please enter in the next tab","OK")</f>
        <v>Annual payment is less than $5000, Please enter in the next tab</v>
      </c>
    </row>
    <row r="29" spans="1:18" x14ac:dyDescent="0.25">
      <c r="B29" s="17"/>
      <c r="C29" s="17"/>
      <c r="D29" s="17"/>
      <c r="F29" s="17"/>
      <c r="R29" s="26" t="str">
        <f>IF(Table2[[#This Row],[Annual Payment Amount]]&lt;5000,"Annual payment is less than $5000, Please enter in the next tab","OK")</f>
        <v>Annual payment is less than $5000, Please enter in the next tab</v>
      </c>
    </row>
    <row r="30" spans="1:18" x14ac:dyDescent="0.25">
      <c r="B30" s="17"/>
      <c r="C30" s="17"/>
      <c r="D30" s="17"/>
      <c r="F30" s="17"/>
      <c r="R30" s="26" t="str">
        <f>IF(Table2[[#This Row],[Annual Payment Amount]]&lt;5000,"Annual payment is less than $5000, Please enter in the next tab","OK")</f>
        <v>Annual payment is less than $5000, Please enter in the next tab</v>
      </c>
    </row>
    <row r="31" spans="1:18" x14ac:dyDescent="0.25">
      <c r="B31" s="17"/>
      <c r="C31" s="17"/>
      <c r="D31" s="17"/>
      <c r="F31" s="17"/>
      <c r="R31" s="26" t="str">
        <f>IF(Table2[[#This Row],[Annual Payment Amount]]&lt;5000,"Annual payment is less than $5000, Please enter in the next tab","OK")</f>
        <v>Annual payment is less than $5000, Please enter in the next tab</v>
      </c>
    </row>
    <row r="32" spans="1:18" x14ac:dyDescent="0.25">
      <c r="B32" s="17"/>
      <c r="C32" s="17"/>
      <c r="D32" s="17"/>
      <c r="F32" s="17"/>
      <c r="R32" s="26" t="str">
        <f>IF(Table2[[#This Row],[Annual Payment Amount]]&lt;5000,"Annual payment is less than $5000, Please enter in the next tab","OK")</f>
        <v>Annual payment is less than $5000, Please enter in the next tab</v>
      </c>
    </row>
    <row r="33" spans="2:18" x14ac:dyDescent="0.25">
      <c r="B33" s="17"/>
      <c r="C33" s="17"/>
      <c r="D33" s="17"/>
      <c r="F33" s="17"/>
      <c r="R33" s="26" t="str">
        <f>IF(Table2[[#This Row],[Annual Payment Amount]]&lt;5000,"Annual payment is less than $5000, Please enter in the next tab","OK")</f>
        <v>Annual payment is less than $5000, Please enter in the next tab</v>
      </c>
    </row>
    <row r="34" spans="2:18" x14ac:dyDescent="0.25">
      <c r="B34" s="17"/>
      <c r="C34" s="17"/>
      <c r="D34" s="17"/>
      <c r="F34" s="17"/>
      <c r="R34" s="26" t="str">
        <f>IF(Table2[[#This Row],[Annual Payment Amount]]&lt;5000,"Annual payment is less than $5000, Please enter in the next tab","OK")</f>
        <v>Annual payment is less than $5000, Please enter in the next tab</v>
      </c>
    </row>
    <row r="35" spans="2:18" x14ac:dyDescent="0.25">
      <c r="B35" s="17"/>
      <c r="C35" s="17"/>
      <c r="D35" s="17"/>
      <c r="F35" s="17"/>
      <c r="R35" s="26" t="str">
        <f>IF(Table2[[#This Row],[Annual Payment Amount]]&lt;5000,"Annual payment is less than $5000, Please enter in the next tab","OK")</f>
        <v>Annual payment is less than $5000, Please enter in the next tab</v>
      </c>
    </row>
    <row r="36" spans="2:18" x14ac:dyDescent="0.25">
      <c r="B36" s="17"/>
      <c r="C36" s="17"/>
      <c r="D36" s="17"/>
      <c r="F36" s="17"/>
      <c r="R36" s="26" t="str">
        <f>IF(Table2[[#This Row],[Annual Payment Amount]]&lt;5000,"Annual payment is less than $5000, Please enter in the next tab","OK")</f>
        <v>Annual payment is less than $5000, Please enter in the next tab</v>
      </c>
    </row>
    <row r="37" spans="2:18" x14ac:dyDescent="0.25">
      <c r="B37" s="17"/>
      <c r="C37" s="17"/>
      <c r="D37" s="17"/>
      <c r="F37" s="17"/>
      <c r="R37" s="26" t="str">
        <f>IF(Table2[[#This Row],[Annual Payment Amount]]&lt;5000,"Annual payment is less than $5000, Please enter in the next tab","OK")</f>
        <v>Annual payment is less than $5000, Please enter in the next tab</v>
      </c>
    </row>
    <row r="38" spans="2:18" x14ac:dyDescent="0.25">
      <c r="B38" s="17"/>
      <c r="C38" s="17"/>
      <c r="D38" s="17"/>
      <c r="F38" s="17"/>
      <c r="R38" s="26" t="str">
        <f>IF(Table2[[#This Row],[Annual Payment Amount]]&lt;5000,"Annual payment is less than $5000, Please enter in the next tab","OK")</f>
        <v>Annual payment is less than $5000, Please enter in the next tab</v>
      </c>
    </row>
    <row r="39" spans="2:18" x14ac:dyDescent="0.25">
      <c r="B39" s="17"/>
      <c r="C39" s="17"/>
      <c r="D39" s="17"/>
      <c r="F39" s="17"/>
      <c r="R39" s="26" t="str">
        <f>IF(Table2[[#This Row],[Annual Payment Amount]]&lt;5000,"Annual payment is less than $5000, Please enter in the next tab","OK")</f>
        <v>Annual payment is less than $5000, Please enter in the next tab</v>
      </c>
    </row>
    <row r="40" spans="2:18" x14ac:dyDescent="0.25">
      <c r="B40" s="17"/>
      <c r="C40" s="17"/>
      <c r="D40" s="17"/>
      <c r="F40" s="17"/>
      <c r="R40" s="26" t="str">
        <f>IF(Table2[[#This Row],[Annual Payment Amount]]&lt;5000,"Annual payment is less than $5000, Please enter in the next tab","OK")</f>
        <v>Annual payment is less than $5000, Please enter in the next tab</v>
      </c>
    </row>
    <row r="41" spans="2:18" x14ac:dyDescent="0.25">
      <c r="B41" s="17"/>
      <c r="C41" s="17"/>
      <c r="D41" s="17"/>
      <c r="F41" s="17"/>
      <c r="R41" s="26" t="str">
        <f>IF(Table2[[#This Row],[Annual Payment Amount]]&lt;5000,"Annual payment is less than $5000, Please enter in the next tab","OK")</f>
        <v>Annual payment is less than $5000, Please enter in the next tab</v>
      </c>
    </row>
    <row r="42" spans="2:18" x14ac:dyDescent="0.25">
      <c r="B42" s="17"/>
      <c r="C42" s="17"/>
      <c r="D42" s="17"/>
      <c r="F42" s="17"/>
      <c r="R42" s="26" t="str">
        <f>IF(Table2[[#This Row],[Annual Payment Amount]]&lt;5000,"Annual payment is less than $5000, Please enter in the next tab","OK")</f>
        <v>Annual payment is less than $5000, Please enter in the next tab</v>
      </c>
    </row>
    <row r="43" spans="2:18" x14ac:dyDescent="0.25">
      <c r="B43" s="17"/>
      <c r="C43" s="17"/>
      <c r="D43" s="17"/>
      <c r="F43" s="17"/>
      <c r="R43" s="26" t="str">
        <f>IF(Table2[[#This Row],[Annual Payment Amount]]&lt;5000,"Annual payment is less than $5000, Please enter in the next tab","OK")</f>
        <v>Annual payment is less than $5000, Please enter in the next tab</v>
      </c>
    </row>
    <row r="44" spans="2:18" x14ac:dyDescent="0.25">
      <c r="B44" s="17"/>
      <c r="C44" s="17"/>
      <c r="D44" s="17"/>
      <c r="F44" s="17"/>
      <c r="R44" s="26" t="str">
        <f>IF(Table2[[#This Row],[Annual Payment Amount]]&lt;5000,"Annual payment is less than $5000, Please enter in the next tab","OK")</f>
        <v>Annual payment is less than $5000, Please enter in the next tab</v>
      </c>
    </row>
    <row r="45" spans="2:18" x14ac:dyDescent="0.25">
      <c r="B45" s="17"/>
      <c r="C45" s="17"/>
      <c r="D45" s="17"/>
      <c r="F45" s="17"/>
      <c r="R45" s="26" t="str">
        <f>IF(Table2[[#This Row],[Annual Payment Amount]]&lt;5000,"Annual payment is less than $5000, Please enter in the next tab","OK")</f>
        <v>Annual payment is less than $5000, Please enter in the next tab</v>
      </c>
    </row>
    <row r="46" spans="2:18" x14ac:dyDescent="0.25">
      <c r="B46" s="17"/>
      <c r="C46" s="17"/>
      <c r="D46" s="17"/>
      <c r="F46" s="17"/>
      <c r="R46" s="26" t="str">
        <f>IF(Table2[[#This Row],[Annual Payment Amount]]&lt;5000,"Annual payment is less than $5000, Please enter in the next tab","OK")</f>
        <v>Annual payment is less than $5000, Please enter in the next tab</v>
      </c>
    </row>
    <row r="47" spans="2:18" x14ac:dyDescent="0.25">
      <c r="B47" s="17"/>
      <c r="C47" s="17"/>
      <c r="D47" s="17"/>
      <c r="F47" s="17"/>
      <c r="R47" s="26" t="str">
        <f>IF(Table2[[#This Row],[Annual Payment Amount]]&lt;5000,"Annual payment is less than $5000, Please enter in the next tab","OK")</f>
        <v>Annual payment is less than $5000, Please enter in the next tab</v>
      </c>
    </row>
    <row r="48" spans="2:18" x14ac:dyDescent="0.25">
      <c r="B48" s="17"/>
      <c r="C48" s="17"/>
      <c r="D48" s="17"/>
      <c r="F48" s="17"/>
      <c r="R48" s="26" t="str">
        <f>IF(Table2[[#This Row],[Annual Payment Amount]]&lt;5000,"Annual payment is less than $5000, Please enter in the next tab","OK")</f>
        <v>Annual payment is less than $5000, Please enter in the next tab</v>
      </c>
    </row>
    <row r="49" spans="2:18" x14ac:dyDescent="0.25">
      <c r="B49" s="17"/>
      <c r="C49" s="17"/>
      <c r="D49" s="17"/>
      <c r="F49" s="17"/>
      <c r="R49" s="26" t="str">
        <f>IF(Table2[[#This Row],[Annual Payment Amount]]&lt;5000,"Annual payment is less than $5000, Please enter in the next tab","OK")</f>
        <v>Annual payment is less than $5000, Please enter in the next tab</v>
      </c>
    </row>
    <row r="50" spans="2:18" x14ac:dyDescent="0.25">
      <c r="B50" s="17"/>
      <c r="C50" s="17"/>
      <c r="D50" s="17"/>
      <c r="F50" s="17"/>
      <c r="R50" s="26" t="str">
        <f>IF(Table2[[#This Row],[Annual Payment Amount]]&lt;5000,"Annual payment is less than $5000, Please enter in the next tab","OK")</f>
        <v>Annual payment is less than $5000, Please enter in the next tab</v>
      </c>
    </row>
    <row r="51" spans="2:18" x14ac:dyDescent="0.25">
      <c r="B51" s="17"/>
      <c r="C51" s="17"/>
      <c r="D51" s="17"/>
      <c r="F51" s="17"/>
      <c r="R51" s="26" t="str">
        <f>IF(Table2[[#This Row],[Annual Payment Amount]]&lt;5000,"Annual payment is less than $5000, Please enter in the next tab","OK")</f>
        <v>Annual payment is less than $5000, Please enter in the next tab</v>
      </c>
    </row>
    <row r="52" spans="2:18" x14ac:dyDescent="0.25">
      <c r="B52" s="17"/>
      <c r="C52" s="17"/>
      <c r="D52" s="17"/>
      <c r="F52" s="17"/>
      <c r="R52" s="26" t="str">
        <f>IF(Table2[[#This Row],[Annual Payment Amount]]&lt;5000,"Annual payment is less than $5000, Please enter in the next tab","OK")</f>
        <v>Annual payment is less than $5000, Please enter in the next tab</v>
      </c>
    </row>
    <row r="53" spans="2:18" x14ac:dyDescent="0.25">
      <c r="B53" s="17"/>
      <c r="C53" s="17"/>
      <c r="D53" s="17"/>
      <c r="F53" s="17"/>
      <c r="R53" s="26" t="str">
        <f>IF(Table2[[#This Row],[Annual Payment Amount]]&lt;5000,"Annual payment is less than $5000, Please enter in the next tab","OK")</f>
        <v>Annual payment is less than $5000, Please enter in the next tab</v>
      </c>
    </row>
    <row r="54" spans="2:18" x14ac:dyDescent="0.25">
      <c r="B54" s="17"/>
      <c r="C54" s="17"/>
      <c r="D54" s="17"/>
      <c r="F54" s="17"/>
      <c r="R54" s="26" t="str">
        <f>IF(Table2[[#This Row],[Annual Payment Amount]]&lt;5000,"Annual payment is less than $5000, Please enter in the next tab","OK")</f>
        <v>Annual payment is less than $5000, Please enter in the next tab</v>
      </c>
    </row>
    <row r="55" spans="2:18" x14ac:dyDescent="0.25">
      <c r="B55" s="17"/>
      <c r="C55" s="17"/>
      <c r="D55" s="17"/>
      <c r="F55" s="17"/>
      <c r="R55" s="26" t="str">
        <f>IF(Table2[[#This Row],[Annual Payment Amount]]&lt;5000,"Annual payment is less than $5000, Please enter in the next tab","OK")</f>
        <v>Annual payment is less than $5000, Please enter in the next tab</v>
      </c>
    </row>
    <row r="56" spans="2:18" x14ac:dyDescent="0.25">
      <c r="B56" s="17"/>
      <c r="C56" s="17"/>
      <c r="D56" s="17"/>
      <c r="F56" s="17"/>
      <c r="R56" s="26" t="str">
        <f>IF(Table2[[#This Row],[Annual Payment Amount]]&lt;5000,"Annual payment is less than $5000, Please enter in the next tab","OK")</f>
        <v>Annual payment is less than $5000, Please enter in the next tab</v>
      </c>
    </row>
    <row r="57" spans="2:18" x14ac:dyDescent="0.25">
      <c r="B57" s="17"/>
      <c r="C57" s="17"/>
      <c r="D57" s="17"/>
      <c r="F57" s="17"/>
      <c r="R57" s="26" t="str">
        <f>IF(Table2[[#This Row],[Annual Payment Amount]]&lt;5000,"Annual payment is less than $5000, Please enter in the next tab","OK")</f>
        <v>Annual payment is less than $5000, Please enter in the next tab</v>
      </c>
    </row>
    <row r="58" spans="2:18" x14ac:dyDescent="0.25">
      <c r="B58" s="17"/>
      <c r="C58" s="17"/>
      <c r="D58" s="17"/>
      <c r="F58" s="17"/>
      <c r="R58" s="26" t="str">
        <f>IF(Table2[[#This Row],[Annual Payment Amount]]&lt;5000,"Annual payment is less than $5000, Please enter in the next tab","OK")</f>
        <v>Annual payment is less than $5000, Please enter in the next tab</v>
      </c>
    </row>
    <row r="59" spans="2:18" x14ac:dyDescent="0.25">
      <c r="B59" s="17"/>
      <c r="C59" s="17"/>
      <c r="D59" s="17"/>
      <c r="F59" s="17"/>
      <c r="R59" s="26" t="str">
        <f>IF(Table2[[#This Row],[Annual Payment Amount]]&lt;5000,"Annual payment is less than $5000, Please enter in the next tab","OK")</f>
        <v>Annual payment is less than $5000, Please enter in the next tab</v>
      </c>
    </row>
    <row r="60" spans="2:18" x14ac:dyDescent="0.25">
      <c r="B60" s="17"/>
      <c r="C60" s="17"/>
      <c r="D60" s="17"/>
      <c r="F60" s="17"/>
      <c r="R60" s="26" t="str">
        <f>IF(Table2[[#This Row],[Annual Payment Amount]]&lt;5000,"Annual payment is less than $5000, Please enter in the next tab","OK")</f>
        <v>Annual payment is less than $5000, Please enter in the next tab</v>
      </c>
    </row>
    <row r="61" spans="2:18" x14ac:dyDescent="0.25">
      <c r="B61" s="17"/>
      <c r="C61" s="17"/>
      <c r="D61" s="17"/>
      <c r="F61" s="17"/>
      <c r="R61" s="26" t="str">
        <f>IF(Table2[[#This Row],[Annual Payment Amount]]&lt;5000,"Annual payment is less than $5000, Please enter in the next tab","OK")</f>
        <v>Annual payment is less than $5000, Please enter in the next tab</v>
      </c>
    </row>
    <row r="62" spans="2:18" x14ac:dyDescent="0.25">
      <c r="B62" s="17"/>
      <c r="C62" s="17"/>
      <c r="D62" s="17"/>
      <c r="F62" s="17"/>
      <c r="R62" s="26" t="str">
        <f>IF(Table2[[#This Row],[Annual Payment Amount]]&lt;5000,"Annual payment is less than $5000, Please enter in the next tab","OK")</f>
        <v>Annual payment is less than $5000, Please enter in the next tab</v>
      </c>
    </row>
    <row r="63" spans="2:18" x14ac:dyDescent="0.25">
      <c r="B63" s="17"/>
      <c r="C63" s="17"/>
      <c r="D63" s="17"/>
      <c r="F63" s="17"/>
      <c r="R63" s="26" t="str">
        <f>IF(Table2[[#This Row],[Annual Payment Amount]]&lt;5000,"Annual payment is less than $5000, Please enter in the next tab","OK")</f>
        <v>Annual payment is less than $5000, Please enter in the next tab</v>
      </c>
    </row>
    <row r="64" spans="2:18" x14ac:dyDescent="0.25">
      <c r="B64" s="17"/>
      <c r="C64" s="17"/>
      <c r="D64" s="17"/>
      <c r="F64" s="17"/>
      <c r="R64" s="26" t="str">
        <f>IF(Table2[[#This Row],[Annual Payment Amount]]&lt;5000,"Annual payment is less than $5000, Please enter in the next tab","OK")</f>
        <v>Annual payment is less than $5000, Please enter in the next tab</v>
      </c>
    </row>
    <row r="65" spans="2:18" x14ac:dyDescent="0.25">
      <c r="B65" s="17"/>
      <c r="C65" s="17"/>
      <c r="D65" s="17"/>
      <c r="F65" s="17"/>
      <c r="R65" s="26" t="str">
        <f>IF(Table2[[#This Row],[Annual Payment Amount]]&lt;5000,"Annual payment is less than $5000, Please enter in the next tab","OK")</f>
        <v>Annual payment is less than $5000, Please enter in the next tab</v>
      </c>
    </row>
    <row r="66" spans="2:18" x14ac:dyDescent="0.25">
      <c r="B66" s="17"/>
      <c r="C66" s="17"/>
      <c r="D66" s="17"/>
      <c r="F66" s="17"/>
      <c r="R66" s="26" t="str">
        <f>IF(Table2[[#This Row],[Annual Payment Amount]]&lt;5000,"Annual payment is less than $5000, Please enter in the next tab","OK")</f>
        <v>Annual payment is less than $5000, Please enter in the next tab</v>
      </c>
    </row>
    <row r="67" spans="2:18" x14ac:dyDescent="0.25">
      <c r="B67" s="17"/>
      <c r="C67" s="17"/>
      <c r="D67" s="17"/>
      <c r="F67" s="17"/>
      <c r="R67" s="26" t="str">
        <f>IF(Table2[[#This Row],[Annual Payment Amount]]&lt;5000,"Annual payment is less than $5000, Please enter in the next tab","OK")</f>
        <v>Annual payment is less than $5000, Please enter in the next tab</v>
      </c>
    </row>
    <row r="68" spans="2:18" x14ac:dyDescent="0.25">
      <c r="B68" s="17"/>
      <c r="C68" s="17"/>
      <c r="D68" s="17"/>
      <c r="F68" s="17"/>
      <c r="R68" s="26" t="str">
        <f>IF(Table2[[#This Row],[Annual Payment Amount]]&lt;5000,"Annual payment is less than $5000, Please enter in the next tab","OK")</f>
        <v>Annual payment is less than $5000, Please enter in the next tab</v>
      </c>
    </row>
    <row r="69" spans="2:18" x14ac:dyDescent="0.25">
      <c r="B69" s="17"/>
      <c r="C69" s="17"/>
      <c r="D69" s="17"/>
      <c r="F69" s="17"/>
      <c r="R69" s="26" t="str">
        <f>IF(Table2[[#This Row],[Annual Payment Amount]]&lt;5000,"Annual payment is less than $5000, Please enter in the next tab","OK")</f>
        <v>Annual payment is less than $5000, Please enter in the next tab</v>
      </c>
    </row>
    <row r="70" spans="2:18" x14ac:dyDescent="0.25">
      <c r="B70" s="17"/>
      <c r="C70" s="17"/>
      <c r="D70" s="17"/>
      <c r="F70" s="17"/>
      <c r="R70" s="26" t="str">
        <f>IF(Table2[[#This Row],[Annual Payment Amount]]&lt;5000,"Annual payment is less than $5000, Please enter in the next tab","OK")</f>
        <v>Annual payment is less than $5000, Please enter in the next tab</v>
      </c>
    </row>
    <row r="71" spans="2:18" x14ac:dyDescent="0.25">
      <c r="B71" s="17"/>
      <c r="C71" s="17"/>
      <c r="D71" s="17"/>
      <c r="F71" s="17"/>
      <c r="R71" s="26" t="str">
        <f>IF(Table2[[#This Row],[Annual Payment Amount]]&lt;5000,"Annual payment is less than $5000, Please enter in the next tab","OK")</f>
        <v>Annual payment is less than $5000, Please enter in the next tab</v>
      </c>
    </row>
    <row r="72" spans="2:18" x14ac:dyDescent="0.25">
      <c r="B72" s="17"/>
      <c r="C72" s="17"/>
      <c r="D72" s="17"/>
      <c r="F72" s="17"/>
      <c r="R72" s="26" t="str">
        <f>IF(Table2[[#This Row],[Annual Payment Amount]]&lt;5000,"Annual payment is less than $5000, Please enter in the next tab","OK")</f>
        <v>Annual payment is less than $5000, Please enter in the next tab</v>
      </c>
    </row>
    <row r="73" spans="2:18" x14ac:dyDescent="0.25">
      <c r="B73" s="17"/>
      <c r="C73" s="17"/>
      <c r="D73" s="17"/>
      <c r="F73" s="17"/>
      <c r="R73" s="26" t="str">
        <f>IF(Table2[[#This Row],[Annual Payment Amount]]&lt;5000,"Annual payment is less than $5000, Please enter in the next tab","OK")</f>
        <v>Annual payment is less than $5000, Please enter in the next tab</v>
      </c>
    </row>
  </sheetData>
  <mergeCells count="4">
    <mergeCell ref="D1:F1"/>
    <mergeCell ref="D2:F2"/>
    <mergeCell ref="D4:F4"/>
    <mergeCell ref="D3:F3"/>
  </mergeCells>
  <phoneticPr fontId="9" type="noConversion"/>
  <conditionalFormatting sqref="R17:R73">
    <cfRule type="containsText" dxfId="2" priority="2" operator="containsText" text="Annual Payment is less than $5000, Please enter in the next tab">
      <formula>NOT(ISERROR(SEARCH("Annual Payment is less than $5000, Please enter in the next tab",R17)))</formula>
    </cfRule>
    <cfRule type="containsText" dxfId="3" priority="3" operator="containsText" text="OK">
      <formula>NOT(ISERROR(SEARCH("OK",R17)))</formula>
    </cfRule>
  </conditionalFormatting>
  <conditionalFormatting sqref="R17:R73">
    <cfRule type="cellIs" priority="1" operator="between">
      <formula>5000</formula>
      <formula>1000000000000</formula>
    </cfRule>
  </conditionalFormatting>
  <dataValidations count="2">
    <dataValidation type="list" allowBlank="1" showInputMessage="1" showErrorMessage="1" sqref="B1" xr:uid="{712CBAD5-6445-491B-8BBA-130531375C76}">
      <formula1>BU</formula1>
    </dataValidation>
    <dataValidation type="list" allowBlank="1" showInputMessage="1" showErrorMessage="1" sqref="E17:E73" xr:uid="{B0B7A794-95FB-4E23-842F-21D97EDC8EE4}">
      <formula1>Action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307424-2590-4C17-AFCD-4E5A016DC8FE}">
          <x14:formula1>
            <xm:f>dropdowns2!$A$2:$A$5</xm:f>
          </x14:formula1>
          <xm:sqref>H17:H73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5C6D-5A15-4D94-9C66-3D9722497388}">
  <dimension ref="A1:Z41"/>
  <sheetViews>
    <sheetView workbookViewId="0">
      <selection activeCell="A24" sqref="A24"/>
    </sheetView>
  </sheetViews>
  <sheetFormatPr defaultColWidth="14.28515625" defaultRowHeight="15" x14ac:dyDescent="0.25"/>
  <cols>
    <col min="1" max="1" width="35.28515625" style="23" customWidth="1"/>
    <col min="2" max="2" width="49.5703125" style="39" customWidth="1"/>
    <col min="3" max="3" width="31.7109375" style="23" bestFit="1" customWidth="1"/>
    <col min="4" max="4" width="22.7109375" style="23" bestFit="1" customWidth="1"/>
    <col min="5" max="5" width="48.5703125" style="24" bestFit="1" customWidth="1"/>
    <col min="6" max="6" width="14.28515625" style="25"/>
    <col min="7" max="16" width="14.28515625" style="23"/>
    <col min="17" max="17" width="14.28515625" style="27"/>
    <col min="18" max="18" width="14.28515625" style="23"/>
    <col min="19" max="19" width="15.42578125" style="23" customWidth="1"/>
    <col min="20" max="20" width="14.28515625" style="25"/>
    <col min="21" max="23" width="14.28515625" style="23"/>
    <col min="24" max="24" width="14.28515625" style="24"/>
    <col min="25" max="25" width="14.28515625" style="23"/>
    <col min="26" max="26" width="69.7109375" style="39" customWidth="1"/>
    <col min="27" max="16384" width="14.28515625" style="23"/>
  </cols>
  <sheetData>
    <row r="1" spans="1:26" ht="14.45" customHeight="1" x14ac:dyDescent="0.25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4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4.45" customHeight="1" x14ac:dyDescent="0.25">
      <c r="A3" s="61" t="s">
        <v>280</v>
      </c>
      <c r="B3" s="61"/>
      <c r="C3" s="61"/>
      <c r="D3" s="61"/>
      <c r="E3" s="61"/>
      <c r="F3" s="61"/>
      <c r="G3" s="61"/>
      <c r="H3" s="61"/>
      <c r="I3" s="6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4.45" customHeight="1" x14ac:dyDescent="0.25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x14ac:dyDescent="0.25">
      <c r="B5" s="2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6" ht="21" x14ac:dyDescent="0.25">
      <c r="B6" s="60" t="s">
        <v>269</v>
      </c>
      <c r="C6" s="60"/>
      <c r="D6" s="60"/>
      <c r="E6" s="60"/>
      <c r="F6" s="60"/>
      <c r="G6" s="60"/>
      <c r="H6" s="60"/>
      <c r="I6" s="60"/>
      <c r="J6" s="50"/>
      <c r="K6" s="50"/>
      <c r="L6" s="50"/>
      <c r="M6" s="50"/>
      <c r="N6" s="50"/>
      <c r="O6" s="29"/>
      <c r="P6" s="29"/>
      <c r="Q6" s="29"/>
      <c r="R6" s="29"/>
      <c r="S6" s="29"/>
      <c r="T6" s="29"/>
      <c r="U6" s="29"/>
    </row>
    <row r="7" spans="1:26" ht="15.75" x14ac:dyDescent="0.25">
      <c r="B7" s="23"/>
      <c r="C7" s="29"/>
      <c r="D7" s="29"/>
      <c r="E7" s="29"/>
      <c r="F7" s="29"/>
      <c r="G7" s="29"/>
      <c r="H7" s="37"/>
      <c r="I7" s="37"/>
      <c r="J7" s="37"/>
      <c r="K7" s="37"/>
      <c r="L7" s="37"/>
      <c r="M7" s="29"/>
      <c r="N7" s="29"/>
      <c r="O7" s="29"/>
      <c r="P7" s="29"/>
      <c r="Q7" s="29"/>
      <c r="R7" s="29"/>
      <c r="S7" s="29"/>
      <c r="T7" s="29"/>
      <c r="U7" s="29"/>
    </row>
    <row r="8" spans="1:26" ht="15.75" x14ac:dyDescent="0.25">
      <c r="B8" s="36"/>
      <c r="D8" s="29"/>
      <c r="E8" s="29"/>
      <c r="F8" s="29"/>
      <c r="G8" s="29"/>
      <c r="H8" s="37"/>
      <c r="I8" s="37"/>
      <c r="J8" s="37"/>
      <c r="K8" s="37"/>
      <c r="L8" s="37"/>
      <c r="M8" s="29"/>
      <c r="N8" s="29"/>
      <c r="O8" s="29"/>
      <c r="P8" s="29"/>
      <c r="Q8" s="29"/>
      <c r="R8" s="29"/>
      <c r="S8" s="29"/>
      <c r="T8" s="29"/>
      <c r="U8" s="29"/>
    </row>
    <row r="9" spans="1:26" ht="15.75" thickBot="1" x14ac:dyDescent="0.3">
      <c r="A9" s="55" t="s">
        <v>246</v>
      </c>
      <c r="B9" s="23"/>
    </row>
    <row r="10" spans="1:26" ht="16.5" thickTop="1" thickBot="1" x14ac:dyDescent="0.3">
      <c r="A10" s="53" t="s">
        <v>247</v>
      </c>
      <c r="B10" s="53" t="s">
        <v>248</v>
      </c>
      <c r="C10" s="54" t="s">
        <v>249</v>
      </c>
      <c r="D10" s="54" t="s">
        <v>250</v>
      </c>
      <c r="E10" s="56" t="s">
        <v>251</v>
      </c>
    </row>
    <row r="11" spans="1:26" ht="15.75" thickTop="1" x14ac:dyDescent="0.25">
      <c r="A11" s="23" t="s">
        <v>272</v>
      </c>
      <c r="B11" s="39" t="s">
        <v>273</v>
      </c>
      <c r="C11" s="23" t="s">
        <v>124</v>
      </c>
      <c r="D11" s="27">
        <v>500</v>
      </c>
      <c r="E11" s="23"/>
      <c r="F11" s="24"/>
      <c r="G11" s="25"/>
      <c r="Q11" s="23"/>
      <c r="R11" s="28"/>
      <c r="T11" s="23"/>
      <c r="U11" s="25"/>
      <c r="X11" s="23"/>
      <c r="Y11" s="24"/>
    </row>
    <row r="12" spans="1:26" x14ac:dyDescent="0.25">
      <c r="D12" s="27"/>
      <c r="E12" s="23"/>
      <c r="F12" s="23"/>
      <c r="Q12" s="23"/>
      <c r="T12" s="23"/>
      <c r="X12" s="23"/>
    </row>
    <row r="13" spans="1:26" x14ac:dyDescent="0.25">
      <c r="D13" s="27"/>
      <c r="E13" s="23"/>
      <c r="F13" s="24"/>
      <c r="G13" s="25"/>
      <c r="Q13" s="23"/>
      <c r="R13" s="27"/>
      <c r="T13" s="23"/>
      <c r="U13" s="25"/>
      <c r="X13" s="23"/>
      <c r="Y13" s="24"/>
    </row>
    <row r="14" spans="1:26" x14ac:dyDescent="0.25">
      <c r="D14" s="27"/>
      <c r="E14" s="23"/>
      <c r="F14" s="24"/>
      <c r="G14" s="25"/>
      <c r="Q14" s="23"/>
      <c r="R14" s="27"/>
      <c r="T14" s="23"/>
      <c r="U14" s="25"/>
      <c r="X14" s="23"/>
      <c r="Y14" s="24"/>
    </row>
    <row r="15" spans="1:26" x14ac:dyDescent="0.25">
      <c r="D15" s="27"/>
      <c r="E15" s="23"/>
      <c r="F15" s="24"/>
      <c r="G15" s="25"/>
      <c r="Q15" s="23"/>
      <c r="R15" s="27"/>
      <c r="T15" s="23"/>
      <c r="U15" s="25"/>
      <c r="X15" s="23"/>
      <c r="Y15" s="24"/>
    </row>
    <row r="16" spans="1:26" x14ac:dyDescent="0.25">
      <c r="D16" s="27"/>
      <c r="E16" s="23"/>
      <c r="F16" s="24"/>
      <c r="G16" s="25"/>
      <c r="Q16" s="23"/>
      <c r="R16" s="27"/>
      <c r="T16" s="23"/>
      <c r="U16" s="25"/>
      <c r="X16" s="23"/>
      <c r="Y16" s="24"/>
    </row>
    <row r="17" spans="4:25" x14ac:dyDescent="0.25">
      <c r="D17" s="27"/>
      <c r="E17" s="23"/>
      <c r="F17" s="24"/>
      <c r="G17" s="25"/>
      <c r="Q17" s="23"/>
      <c r="R17" s="27"/>
      <c r="T17" s="23"/>
      <c r="U17" s="25"/>
      <c r="X17" s="23"/>
      <c r="Y17" s="24"/>
    </row>
    <row r="18" spans="4:25" x14ac:dyDescent="0.25">
      <c r="D18" s="27"/>
      <c r="E18" s="23"/>
      <c r="F18" s="24"/>
      <c r="G18" s="25"/>
      <c r="Q18" s="23"/>
      <c r="R18" s="27"/>
      <c r="T18" s="23"/>
      <c r="U18" s="25"/>
      <c r="X18" s="23"/>
      <c r="Y18" s="24"/>
    </row>
    <row r="19" spans="4:25" x14ac:dyDescent="0.25">
      <c r="D19" s="27"/>
      <c r="E19" s="23"/>
      <c r="F19" s="24"/>
      <c r="G19" s="25"/>
      <c r="Q19" s="23"/>
      <c r="R19" s="27"/>
      <c r="T19" s="23"/>
      <c r="U19" s="25"/>
      <c r="X19" s="23"/>
      <c r="Y19" s="24"/>
    </row>
    <row r="20" spans="4:25" x14ac:dyDescent="0.25">
      <c r="D20" s="27"/>
      <c r="E20" s="23"/>
      <c r="F20" s="24"/>
      <c r="G20" s="25"/>
      <c r="Q20" s="23"/>
      <c r="R20" s="27"/>
      <c r="T20" s="23"/>
      <c r="U20" s="25"/>
      <c r="X20" s="23"/>
      <c r="Y20" s="24"/>
    </row>
    <row r="21" spans="4:25" x14ac:dyDescent="0.25">
      <c r="D21" s="27"/>
      <c r="E21" s="23"/>
      <c r="F21" s="24"/>
      <c r="G21" s="25"/>
      <c r="Q21" s="23"/>
      <c r="R21" s="27"/>
      <c r="T21" s="23"/>
      <c r="U21" s="25"/>
      <c r="X21" s="23"/>
      <c r="Y21" s="24"/>
    </row>
    <row r="22" spans="4:25" x14ac:dyDescent="0.25">
      <c r="D22" s="27"/>
      <c r="E22" s="23"/>
      <c r="F22" s="24"/>
      <c r="G22" s="25"/>
      <c r="Q22" s="23"/>
      <c r="R22" s="27"/>
      <c r="T22" s="23"/>
      <c r="U22" s="25"/>
      <c r="X22" s="23"/>
      <c r="Y22" s="24"/>
    </row>
    <row r="23" spans="4:25" x14ac:dyDescent="0.25">
      <c r="D23" s="27"/>
      <c r="E23" s="23"/>
      <c r="F23" s="24"/>
      <c r="G23" s="25"/>
      <c r="Q23" s="23"/>
      <c r="R23" s="27"/>
      <c r="T23" s="23"/>
      <c r="U23" s="25"/>
      <c r="X23" s="23"/>
      <c r="Y23" s="24"/>
    </row>
    <row r="24" spans="4:25" x14ac:dyDescent="0.25">
      <c r="D24" s="27"/>
      <c r="E24" s="23"/>
      <c r="F24" s="24"/>
      <c r="G24" s="25"/>
      <c r="Q24" s="23"/>
      <c r="R24" s="27"/>
      <c r="T24" s="23"/>
      <c r="U24" s="25"/>
      <c r="X24" s="23"/>
      <c r="Y24" s="24"/>
    </row>
    <row r="25" spans="4:25" x14ac:dyDescent="0.25">
      <c r="D25" s="27"/>
      <c r="E25" s="23"/>
      <c r="F25" s="24"/>
      <c r="G25" s="25"/>
      <c r="Q25" s="23"/>
      <c r="R25" s="27"/>
      <c r="T25" s="23"/>
      <c r="U25" s="25"/>
      <c r="X25" s="23"/>
      <c r="Y25" s="24"/>
    </row>
    <row r="26" spans="4:25" x14ac:dyDescent="0.25">
      <c r="D26" s="27"/>
      <c r="E26" s="23"/>
      <c r="F26" s="24"/>
      <c r="G26" s="25"/>
      <c r="Q26" s="23"/>
      <c r="R26" s="27"/>
      <c r="T26" s="23"/>
      <c r="U26" s="25"/>
      <c r="X26" s="23"/>
      <c r="Y26" s="24"/>
    </row>
    <row r="27" spans="4:25" x14ac:dyDescent="0.25">
      <c r="D27" s="27"/>
      <c r="E27" s="23"/>
      <c r="F27" s="24"/>
      <c r="G27" s="25"/>
      <c r="Q27" s="23"/>
      <c r="R27" s="27"/>
      <c r="T27" s="23"/>
      <c r="U27" s="25"/>
      <c r="X27" s="23"/>
      <c r="Y27" s="24"/>
    </row>
    <row r="28" spans="4:25" x14ac:dyDescent="0.25">
      <c r="D28" s="27"/>
      <c r="E28" s="23"/>
      <c r="F28" s="24"/>
      <c r="G28" s="25"/>
      <c r="Q28" s="23"/>
      <c r="R28" s="27"/>
      <c r="T28" s="23"/>
      <c r="U28" s="25"/>
      <c r="X28" s="23"/>
      <c r="Y28" s="24"/>
    </row>
    <row r="29" spans="4:25" x14ac:dyDescent="0.25">
      <c r="D29" s="27"/>
      <c r="E29" s="23"/>
      <c r="F29" s="24"/>
      <c r="G29" s="25"/>
      <c r="Q29" s="23"/>
      <c r="R29" s="27"/>
      <c r="T29" s="23"/>
      <c r="U29" s="25"/>
      <c r="X29" s="23"/>
      <c r="Y29" s="24"/>
    </row>
    <row r="30" spans="4:25" x14ac:dyDescent="0.25">
      <c r="D30" s="27"/>
      <c r="E30" s="23"/>
      <c r="F30" s="24"/>
      <c r="G30" s="25"/>
      <c r="Q30" s="23"/>
      <c r="R30" s="27"/>
      <c r="T30" s="23"/>
      <c r="U30" s="25"/>
      <c r="X30" s="23"/>
      <c r="Y30" s="24"/>
    </row>
    <row r="31" spans="4:25" x14ac:dyDescent="0.25">
      <c r="D31" s="27"/>
      <c r="E31" s="23"/>
      <c r="F31" s="24"/>
      <c r="G31" s="25"/>
      <c r="Q31" s="23"/>
      <c r="R31" s="27"/>
      <c r="T31" s="23"/>
      <c r="U31" s="25"/>
      <c r="X31" s="23"/>
      <c r="Y31" s="24"/>
    </row>
    <row r="32" spans="4:25" x14ac:dyDescent="0.25">
      <c r="D32" s="27"/>
      <c r="E32" s="23"/>
      <c r="F32" s="24"/>
      <c r="G32" s="25"/>
      <c r="Q32" s="23"/>
      <c r="R32" s="27"/>
      <c r="T32" s="23"/>
      <c r="U32" s="25"/>
      <c r="X32" s="23"/>
      <c r="Y32" s="24"/>
    </row>
    <row r="33" spans="4:25" x14ac:dyDescent="0.25">
      <c r="D33" s="27"/>
      <c r="E33" s="23"/>
      <c r="F33" s="24"/>
      <c r="G33" s="25"/>
      <c r="Q33" s="23"/>
      <c r="R33" s="27"/>
      <c r="T33" s="23"/>
      <c r="U33" s="25"/>
      <c r="X33" s="23"/>
      <c r="Y33" s="24"/>
    </row>
    <row r="34" spans="4:25" x14ac:dyDescent="0.25">
      <c r="D34" s="27"/>
      <c r="E34" s="23"/>
      <c r="F34" s="24"/>
      <c r="G34" s="25"/>
      <c r="Q34" s="23"/>
      <c r="R34" s="27"/>
      <c r="T34" s="23"/>
      <c r="U34" s="25"/>
      <c r="X34" s="23"/>
      <c r="Y34" s="24"/>
    </row>
    <row r="35" spans="4:25" x14ac:dyDescent="0.25">
      <c r="D35" s="27"/>
      <c r="E35" s="23"/>
      <c r="F35" s="24"/>
      <c r="G35" s="25"/>
      <c r="Q35" s="23"/>
      <c r="R35" s="27"/>
      <c r="T35" s="23"/>
      <c r="U35" s="25"/>
      <c r="X35" s="23"/>
      <c r="Y35" s="24"/>
    </row>
    <row r="36" spans="4:25" x14ac:dyDescent="0.25">
      <c r="D36" s="27"/>
      <c r="E36" s="23"/>
      <c r="F36" s="24"/>
      <c r="G36" s="25"/>
      <c r="Q36" s="23"/>
      <c r="R36" s="27"/>
      <c r="T36" s="23"/>
      <c r="U36" s="25"/>
      <c r="X36" s="23"/>
      <c r="Y36" s="24"/>
    </row>
    <row r="37" spans="4:25" x14ac:dyDescent="0.25">
      <c r="E37" s="23"/>
      <c r="F37" s="24"/>
      <c r="G37" s="25"/>
      <c r="Q37" s="23"/>
      <c r="R37" s="27"/>
      <c r="T37" s="23"/>
      <c r="U37" s="25"/>
      <c r="X37" s="23"/>
      <c r="Y37" s="24"/>
    </row>
    <row r="38" spans="4:25" x14ac:dyDescent="0.25">
      <c r="E38" s="23"/>
      <c r="F38" s="24"/>
      <c r="G38" s="25"/>
      <c r="Q38" s="23"/>
      <c r="R38" s="27"/>
      <c r="T38" s="23"/>
      <c r="U38" s="25"/>
      <c r="X38" s="23"/>
      <c r="Y38" s="24"/>
    </row>
    <row r="39" spans="4:25" x14ac:dyDescent="0.25">
      <c r="E39" s="23"/>
      <c r="F39" s="24"/>
      <c r="G39" s="25"/>
      <c r="Q39" s="23"/>
      <c r="R39" s="27"/>
      <c r="T39" s="23"/>
      <c r="U39" s="25"/>
      <c r="X39" s="23"/>
      <c r="Y39" s="24"/>
    </row>
    <row r="40" spans="4:25" x14ac:dyDescent="0.25">
      <c r="E40" s="23"/>
      <c r="F40" s="24"/>
      <c r="G40" s="25"/>
      <c r="Q40" s="23"/>
      <c r="R40" s="27"/>
      <c r="T40" s="23"/>
      <c r="U40" s="25"/>
      <c r="X40" s="23"/>
      <c r="Y40" s="24"/>
    </row>
    <row r="41" spans="4:25" x14ac:dyDescent="0.25">
      <c r="E41" s="23"/>
      <c r="F41" s="24"/>
      <c r="G41" s="25"/>
      <c r="Q41" s="23"/>
      <c r="R41" s="27"/>
      <c r="T41" s="23"/>
      <c r="U41" s="25"/>
      <c r="X41" s="23"/>
      <c r="Y41" s="24"/>
    </row>
  </sheetData>
  <mergeCells count="4">
    <mergeCell ref="B6:I6"/>
    <mergeCell ref="A1:I2"/>
    <mergeCell ref="A3:I3"/>
    <mergeCell ref="A4:I4"/>
  </mergeCells>
  <dataValidations count="1">
    <dataValidation type="list" allowBlank="1" showInputMessage="1" showErrorMessage="1" sqref="C11:C5005" xr:uid="{24D8C4D9-DFDF-4E64-B4C3-436252252DDD}">
      <formula1>freq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E1A-A7FE-4D6E-928E-96BC6CDC88D3}">
  <dimension ref="B1:P37"/>
  <sheetViews>
    <sheetView showGridLines="0" topLeftCell="A13" workbookViewId="0">
      <selection activeCell="R21" sqref="R21"/>
    </sheetView>
  </sheetViews>
  <sheetFormatPr defaultRowHeight="15" x14ac:dyDescent="0.25"/>
  <sheetData>
    <row r="1" spans="2:16" ht="15.75" thickBot="1" x14ac:dyDescent="0.3"/>
    <row r="2" spans="2:16" x14ac:dyDescent="0.25">
      <c r="B2" s="63" t="s">
        <v>243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2:16" x14ac:dyDescent="0.25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ht="34.15" customHeight="1" x14ac:dyDescent="0.2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2:16" x14ac:dyDescent="0.25">
      <c r="B5" s="41"/>
      <c r="P5" s="42"/>
    </row>
    <row r="6" spans="2:16" ht="18" x14ac:dyDescent="0.25">
      <c r="B6" s="41"/>
      <c r="C6" s="69" t="s">
        <v>19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42"/>
    </row>
    <row r="7" spans="2:16" ht="18" x14ac:dyDescent="0.25">
      <c r="B7" s="41"/>
      <c r="C7" s="69" t="s">
        <v>242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2"/>
    </row>
    <row r="8" spans="2:16" ht="26.25" x14ac:dyDescent="0.4">
      <c r="B8" s="41"/>
      <c r="C8" s="70" t="s">
        <v>20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42"/>
    </row>
    <row r="9" spans="2:16" x14ac:dyDescent="0.25">
      <c r="B9" s="41"/>
      <c r="P9" s="42"/>
    </row>
    <row r="10" spans="2:16" ht="19.5" thickBot="1" x14ac:dyDescent="0.3">
      <c r="B10" s="43" t="s">
        <v>21</v>
      </c>
      <c r="D10" s="71" t="s">
        <v>113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P10" s="42"/>
    </row>
    <row r="11" spans="2:16" ht="15.75" thickTop="1" x14ac:dyDescent="0.25">
      <c r="B11" s="41"/>
      <c r="P11" s="42"/>
    </row>
    <row r="12" spans="2:16" ht="14.45" customHeight="1" x14ac:dyDescent="0.25">
      <c r="B12" s="41"/>
      <c r="C12" s="72" t="s">
        <v>244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42"/>
    </row>
    <row r="13" spans="2:16" x14ac:dyDescent="0.25">
      <c r="B13" s="4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42"/>
    </row>
    <row r="14" spans="2:16" x14ac:dyDescent="0.25">
      <c r="B14" s="4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42"/>
    </row>
    <row r="15" spans="2:16" x14ac:dyDescent="0.25">
      <c r="B15" s="41"/>
      <c r="P15" s="42"/>
    </row>
    <row r="16" spans="2:16" x14ac:dyDescent="0.25">
      <c r="B16" s="41"/>
      <c r="C16" s="73" t="s">
        <v>164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42"/>
    </row>
    <row r="17" spans="2:16" x14ac:dyDescent="0.25">
      <c r="B17" s="4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42"/>
    </row>
    <row r="18" spans="2:16" x14ac:dyDescent="0.25">
      <c r="B18" s="4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42"/>
    </row>
    <row r="19" spans="2:16" x14ac:dyDescent="0.25">
      <c r="B19" s="41"/>
      <c r="P19" s="42"/>
    </row>
    <row r="20" spans="2:16" x14ac:dyDescent="0.25">
      <c r="B20" s="4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42"/>
    </row>
    <row r="21" spans="2:16" ht="15.75" thickBot="1" x14ac:dyDescent="0.3">
      <c r="B21" s="4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42"/>
    </row>
    <row r="22" spans="2:16" ht="15.75" thickTop="1" x14ac:dyDescent="0.25">
      <c r="B22" s="41"/>
      <c r="C22" s="44" t="s">
        <v>22</v>
      </c>
      <c r="P22" s="42"/>
    </row>
    <row r="23" spans="2:16" x14ac:dyDescent="0.25">
      <c r="B23" s="41"/>
      <c r="P23" s="42"/>
    </row>
    <row r="24" spans="2:16" x14ac:dyDescent="0.25">
      <c r="B24" s="4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42"/>
    </row>
    <row r="25" spans="2:16" ht="15.75" thickBot="1" x14ac:dyDescent="0.3">
      <c r="B25" s="4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42"/>
    </row>
    <row r="26" spans="2:16" ht="15.75" thickTop="1" x14ac:dyDescent="0.25">
      <c r="B26" s="41"/>
      <c r="C26" s="44" t="s">
        <v>165</v>
      </c>
      <c r="P26" s="42"/>
    </row>
    <row r="27" spans="2:16" x14ac:dyDescent="0.25">
      <c r="B27" s="41"/>
      <c r="P27" s="42"/>
    </row>
    <row r="28" spans="2:16" x14ac:dyDescent="0.25">
      <c r="B28" s="41"/>
      <c r="C28" s="76" t="s">
        <v>166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42"/>
    </row>
    <row r="29" spans="2:16" x14ac:dyDescent="0.25">
      <c r="B29" s="41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42"/>
    </row>
    <row r="30" spans="2:16" x14ac:dyDescent="0.25">
      <c r="B30" s="41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42"/>
    </row>
    <row r="31" spans="2:16" x14ac:dyDescent="0.25">
      <c r="B31" s="41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42"/>
    </row>
    <row r="32" spans="2:16" x14ac:dyDescent="0.25">
      <c r="B32" s="41"/>
      <c r="P32" s="42"/>
    </row>
    <row r="33" spans="2:16" x14ac:dyDescent="0.25">
      <c r="B33" s="41"/>
      <c r="C33" s="85" t="s">
        <v>167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42"/>
    </row>
    <row r="34" spans="2:16" x14ac:dyDescent="0.25">
      <c r="B34" s="41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42"/>
    </row>
    <row r="35" spans="2:16" x14ac:dyDescent="0.25">
      <c r="B35" s="41"/>
      <c r="P35" s="42"/>
    </row>
    <row r="36" spans="2:16" x14ac:dyDescent="0.25">
      <c r="B36" s="41"/>
      <c r="H36" s="62" t="s">
        <v>129</v>
      </c>
      <c r="I36" s="62"/>
      <c r="J36" s="62"/>
      <c r="P36" s="42"/>
    </row>
    <row r="37" spans="2:16" ht="15.75" thickBot="1" x14ac:dyDescent="0.3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</row>
  </sheetData>
  <mergeCells count="12">
    <mergeCell ref="H36:J36"/>
    <mergeCell ref="B2:P4"/>
    <mergeCell ref="C6:O6"/>
    <mergeCell ref="C7:O7"/>
    <mergeCell ref="C8:O8"/>
    <mergeCell ref="D10:N10"/>
    <mergeCell ref="C12:O14"/>
    <mergeCell ref="C16:O18"/>
    <mergeCell ref="C20:O21"/>
    <mergeCell ref="C24:O25"/>
    <mergeCell ref="C28:O31"/>
    <mergeCell ref="C33:O34"/>
  </mergeCells>
  <dataValidations count="1">
    <dataValidation type="list" allowBlank="1" showInputMessage="1" showErrorMessage="1" sqref="D10:N10" xr:uid="{A7B7CC23-7AD7-48A0-B521-5F0B69B2F850}">
      <formula1>BUNAME</formula1>
    </dataValidation>
  </dataValidations>
  <hyperlinks>
    <hyperlink ref="H36" r:id="rId1" xr:uid="{56DC9D64-11C3-4526-9244-99367D26DFF3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</xdr:col>
                    <xdr:colOff>342900</xdr:colOff>
                    <xdr:row>25</xdr:row>
                    <xdr:rowOff>133350</xdr:rowOff>
                  </from>
                  <to>
                    <xdr:col>2</xdr:col>
                    <xdr:colOff>114300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9198-1DA3-45B8-9F58-C80DEA658F5F}">
  <dimension ref="A1:I66"/>
  <sheetViews>
    <sheetView topLeftCell="A46" workbookViewId="0">
      <selection activeCell="B25" sqref="B25"/>
    </sheetView>
  </sheetViews>
  <sheetFormatPr defaultRowHeight="15" x14ac:dyDescent="0.25"/>
  <cols>
    <col min="1" max="1" width="19.5703125" bestFit="1" customWidth="1"/>
    <col min="2" max="2" width="40.85546875" customWidth="1"/>
    <col min="4" max="4" width="15.42578125" bestFit="1" customWidth="1"/>
    <col min="5" max="7" width="15.42578125" customWidth="1"/>
    <col min="8" max="8" width="33.28515625" bestFit="1" customWidth="1"/>
    <col min="9" max="9" width="25.28515625" bestFit="1" customWidth="1"/>
  </cols>
  <sheetData>
    <row r="1" spans="1:9" x14ac:dyDescent="0.25">
      <c r="A1" s="1" t="s">
        <v>113</v>
      </c>
      <c r="B1" s="2" t="s">
        <v>23</v>
      </c>
      <c r="D1" s="1" t="s">
        <v>155</v>
      </c>
      <c r="E1" s="1" t="s">
        <v>160</v>
      </c>
      <c r="F1" s="1" t="s">
        <v>163</v>
      </c>
      <c r="G1" s="1" t="s">
        <v>160</v>
      </c>
      <c r="H1" s="2" t="s">
        <v>23</v>
      </c>
      <c r="I1" s="1" t="s">
        <v>113</v>
      </c>
    </row>
    <row r="2" spans="1:9" x14ac:dyDescent="0.25">
      <c r="A2" s="3" t="s">
        <v>24</v>
      </c>
      <c r="B2" s="4" t="s">
        <v>25</v>
      </c>
      <c r="D2" s="3" t="s">
        <v>24</v>
      </c>
      <c r="E2" s="6" t="s">
        <v>161</v>
      </c>
      <c r="F2" s="6" t="s">
        <v>162</v>
      </c>
      <c r="G2" s="6" t="s">
        <v>161</v>
      </c>
      <c r="H2" s="4" t="s">
        <v>25</v>
      </c>
      <c r="I2" t="s">
        <v>169</v>
      </c>
    </row>
    <row r="3" spans="1:9" x14ac:dyDescent="0.25">
      <c r="A3" s="3" t="s">
        <v>26</v>
      </c>
      <c r="B3" t="s">
        <v>133</v>
      </c>
      <c r="D3" s="3" t="s">
        <v>26</v>
      </c>
      <c r="E3" s="6" t="s">
        <v>161</v>
      </c>
      <c r="F3" s="6" t="s">
        <v>162</v>
      </c>
      <c r="G3" s="6" t="s">
        <v>161</v>
      </c>
      <c r="H3" t="s">
        <v>133</v>
      </c>
      <c r="I3" t="s">
        <v>170</v>
      </c>
    </row>
    <row r="4" spans="1:9" x14ac:dyDescent="0.25">
      <c r="A4" s="3" t="s">
        <v>27</v>
      </c>
      <c r="B4" s="4" t="s">
        <v>28</v>
      </c>
      <c r="D4" s="3" t="s">
        <v>27</v>
      </c>
      <c r="E4" s="6" t="s">
        <v>161</v>
      </c>
      <c r="F4" s="6" t="s">
        <v>162</v>
      </c>
      <c r="G4" s="6" t="s">
        <v>161</v>
      </c>
      <c r="H4" s="4" t="s">
        <v>28</v>
      </c>
      <c r="I4" t="s">
        <v>171</v>
      </c>
    </row>
    <row r="5" spans="1:9" x14ac:dyDescent="0.25">
      <c r="A5" s="3" t="s">
        <v>29</v>
      </c>
      <c r="B5" s="4" t="s">
        <v>30</v>
      </c>
      <c r="D5" s="3" t="s">
        <v>29</v>
      </c>
      <c r="E5" s="6" t="s">
        <v>161</v>
      </c>
      <c r="F5" s="6" t="s">
        <v>162</v>
      </c>
      <c r="G5" s="6" t="s">
        <v>161</v>
      </c>
      <c r="H5" s="4" t="s">
        <v>30</v>
      </c>
      <c r="I5" t="s">
        <v>172</v>
      </c>
    </row>
    <row r="6" spans="1:9" x14ac:dyDescent="0.25">
      <c r="A6" s="3" t="s">
        <v>31</v>
      </c>
      <c r="B6" t="s">
        <v>233</v>
      </c>
      <c r="D6" s="3" t="s">
        <v>31</v>
      </c>
      <c r="E6" s="6" t="s">
        <v>161</v>
      </c>
      <c r="F6" s="6" t="s">
        <v>162</v>
      </c>
      <c r="G6" s="6" t="s">
        <v>161</v>
      </c>
      <c r="H6" t="s">
        <v>233</v>
      </c>
      <c r="I6" t="s">
        <v>173</v>
      </c>
    </row>
    <row r="7" spans="1:9" x14ac:dyDescent="0.25">
      <c r="A7" s="3" t="s">
        <v>32</v>
      </c>
      <c r="B7" t="s">
        <v>234</v>
      </c>
      <c r="D7" s="3" t="s">
        <v>32</v>
      </c>
      <c r="E7" s="6" t="s">
        <v>161</v>
      </c>
      <c r="F7" s="6" t="s">
        <v>162</v>
      </c>
      <c r="G7" s="6" t="s">
        <v>161</v>
      </c>
      <c r="H7" t="s">
        <v>234</v>
      </c>
      <c r="I7" t="s">
        <v>174</v>
      </c>
    </row>
    <row r="8" spans="1:9" x14ac:dyDescent="0.25">
      <c r="A8" s="3" t="s">
        <v>130</v>
      </c>
      <c r="B8" s="4" t="s">
        <v>33</v>
      </c>
      <c r="D8" s="3" t="s">
        <v>130</v>
      </c>
      <c r="E8" s="6" t="s">
        <v>161</v>
      </c>
      <c r="F8" s="6" t="s">
        <v>162</v>
      </c>
      <c r="G8" s="6" t="s">
        <v>161</v>
      </c>
      <c r="H8" s="4" t="s">
        <v>33</v>
      </c>
      <c r="I8" t="s">
        <v>175</v>
      </c>
    </row>
    <row r="9" spans="1:9" x14ac:dyDescent="0.25">
      <c r="A9" s="3" t="s">
        <v>131</v>
      </c>
      <c r="B9" s="4" t="s">
        <v>158</v>
      </c>
      <c r="D9" s="3" t="s">
        <v>131</v>
      </c>
      <c r="E9" s="6" t="s">
        <v>161</v>
      </c>
      <c r="F9" s="6" t="s">
        <v>162</v>
      </c>
      <c r="G9" s="6" t="s">
        <v>161</v>
      </c>
      <c r="H9" s="4" t="s">
        <v>158</v>
      </c>
      <c r="I9" t="s">
        <v>176</v>
      </c>
    </row>
    <row r="10" spans="1:9" x14ac:dyDescent="0.25">
      <c r="A10" s="3" t="s">
        <v>132</v>
      </c>
      <c r="B10" t="s">
        <v>134</v>
      </c>
      <c r="D10" s="3" t="s">
        <v>132</v>
      </c>
      <c r="E10" s="6" t="s">
        <v>161</v>
      </c>
      <c r="F10" s="6" t="s">
        <v>162</v>
      </c>
      <c r="G10" s="6" t="s">
        <v>161</v>
      </c>
      <c r="H10" t="s">
        <v>134</v>
      </c>
      <c r="I10" t="s">
        <v>177</v>
      </c>
    </row>
    <row r="11" spans="1:9" x14ac:dyDescent="0.25">
      <c r="A11" s="7" t="s">
        <v>34</v>
      </c>
      <c r="B11" s="4" t="s">
        <v>35</v>
      </c>
      <c r="D11" s="7" t="s">
        <v>34</v>
      </c>
      <c r="E11" s="6" t="s">
        <v>161</v>
      </c>
      <c r="F11" s="6" t="s">
        <v>162</v>
      </c>
      <c r="G11" s="6" t="s">
        <v>161</v>
      </c>
      <c r="H11" s="4" t="s">
        <v>35</v>
      </c>
      <c r="I11" t="s">
        <v>178</v>
      </c>
    </row>
    <row r="12" spans="1:9" x14ac:dyDescent="0.25">
      <c r="A12" s="3" t="s">
        <v>36</v>
      </c>
      <c r="B12" s="4" t="s">
        <v>37</v>
      </c>
      <c r="D12" s="3" t="s">
        <v>36</v>
      </c>
      <c r="E12" s="6" t="s">
        <v>161</v>
      </c>
      <c r="F12" s="6" t="s">
        <v>162</v>
      </c>
      <c r="G12" s="6" t="s">
        <v>161</v>
      </c>
      <c r="H12" s="4" t="s">
        <v>37</v>
      </c>
      <c r="I12" t="s">
        <v>179</v>
      </c>
    </row>
    <row r="13" spans="1:9" x14ac:dyDescent="0.25">
      <c r="A13" s="3" t="s">
        <v>5</v>
      </c>
      <c r="B13" s="4" t="s">
        <v>38</v>
      </c>
      <c r="D13" s="3" t="s">
        <v>5</v>
      </c>
      <c r="E13" s="6" t="s">
        <v>161</v>
      </c>
      <c r="F13" s="6" t="s">
        <v>162</v>
      </c>
      <c r="G13" s="6" t="s">
        <v>161</v>
      </c>
      <c r="H13" s="4" t="s">
        <v>38</v>
      </c>
      <c r="I13" t="s">
        <v>180</v>
      </c>
    </row>
    <row r="14" spans="1:9" x14ac:dyDescent="0.25">
      <c r="A14" s="6" t="s">
        <v>39</v>
      </c>
      <c r="B14" s="4" t="s">
        <v>40</v>
      </c>
      <c r="D14" s="6" t="s">
        <v>39</v>
      </c>
      <c r="E14" s="6" t="s">
        <v>161</v>
      </c>
      <c r="F14" s="6" t="s">
        <v>162</v>
      </c>
      <c r="G14" s="6" t="s">
        <v>161</v>
      </c>
      <c r="H14" s="4" t="s">
        <v>40</v>
      </c>
      <c r="I14" t="s">
        <v>181</v>
      </c>
    </row>
    <row r="15" spans="1:9" x14ac:dyDescent="0.25">
      <c r="A15" s="3" t="s">
        <v>41</v>
      </c>
      <c r="B15" t="s">
        <v>235</v>
      </c>
      <c r="D15" s="3" t="s">
        <v>41</v>
      </c>
      <c r="E15" s="6" t="s">
        <v>161</v>
      </c>
      <c r="F15" s="6" t="s">
        <v>162</v>
      </c>
      <c r="G15" s="6" t="s">
        <v>161</v>
      </c>
      <c r="H15" t="s">
        <v>235</v>
      </c>
      <c r="I15" t="s">
        <v>182</v>
      </c>
    </row>
    <row r="16" spans="1:9" x14ac:dyDescent="0.25">
      <c r="A16" s="6" t="s">
        <v>42</v>
      </c>
      <c r="B16" s="4" t="s">
        <v>43</v>
      </c>
      <c r="D16" s="6" t="s">
        <v>42</v>
      </c>
      <c r="E16" s="6" t="s">
        <v>161</v>
      </c>
      <c r="F16" s="6" t="s">
        <v>162</v>
      </c>
      <c r="G16" s="6" t="s">
        <v>161</v>
      </c>
      <c r="H16" s="4" t="s">
        <v>43</v>
      </c>
      <c r="I16" t="s">
        <v>183</v>
      </c>
    </row>
    <row r="17" spans="1:9" x14ac:dyDescent="0.25">
      <c r="A17" s="3" t="s">
        <v>44</v>
      </c>
      <c r="B17" t="s">
        <v>236</v>
      </c>
      <c r="D17" s="3" t="s">
        <v>44</v>
      </c>
      <c r="E17" s="6" t="s">
        <v>161</v>
      </c>
      <c r="F17" s="6" t="s">
        <v>162</v>
      </c>
      <c r="G17" s="6" t="s">
        <v>161</v>
      </c>
      <c r="H17" t="s">
        <v>236</v>
      </c>
      <c r="I17" t="s">
        <v>184</v>
      </c>
    </row>
    <row r="18" spans="1:9" x14ac:dyDescent="0.25">
      <c r="A18" s="3" t="s">
        <v>45</v>
      </c>
      <c r="B18" t="s">
        <v>135</v>
      </c>
      <c r="D18" s="3" t="s">
        <v>45</v>
      </c>
      <c r="E18" s="6" t="s">
        <v>161</v>
      </c>
      <c r="F18" s="6" t="s">
        <v>162</v>
      </c>
      <c r="G18" s="6" t="s">
        <v>161</v>
      </c>
      <c r="H18" t="s">
        <v>135</v>
      </c>
      <c r="I18" t="s">
        <v>185</v>
      </c>
    </row>
    <row r="19" spans="1:9" x14ac:dyDescent="0.25">
      <c r="A19" s="3" t="s">
        <v>46</v>
      </c>
      <c r="B19" s="4" t="s">
        <v>47</v>
      </c>
      <c r="D19" s="3" t="s">
        <v>46</v>
      </c>
      <c r="E19" s="6" t="s">
        <v>161</v>
      </c>
      <c r="F19" s="6" t="s">
        <v>162</v>
      </c>
      <c r="G19" s="6" t="s">
        <v>161</v>
      </c>
      <c r="H19" s="4" t="s">
        <v>47</v>
      </c>
      <c r="I19" t="s">
        <v>186</v>
      </c>
    </row>
    <row r="20" spans="1:9" x14ac:dyDescent="0.25">
      <c r="A20" s="40" t="s">
        <v>154</v>
      </c>
      <c r="B20" t="s">
        <v>136</v>
      </c>
      <c r="D20" s="40" t="s">
        <v>154</v>
      </c>
      <c r="E20" s="6" t="s">
        <v>161</v>
      </c>
      <c r="F20" s="6" t="s">
        <v>162</v>
      </c>
      <c r="G20" s="6" t="s">
        <v>161</v>
      </c>
      <c r="H20" t="s">
        <v>136</v>
      </c>
      <c r="I20" t="s">
        <v>187</v>
      </c>
    </row>
    <row r="21" spans="1:9" x14ac:dyDescent="0.25">
      <c r="A21" s="51" t="s">
        <v>239</v>
      </c>
      <c r="B21" t="s">
        <v>240</v>
      </c>
      <c r="D21" s="51" t="s">
        <v>239</v>
      </c>
      <c r="E21" s="6" t="s">
        <v>161</v>
      </c>
      <c r="F21" s="6" t="s">
        <v>162</v>
      </c>
      <c r="G21" s="6" t="s">
        <v>161</v>
      </c>
      <c r="H21" t="s">
        <v>240</v>
      </c>
      <c r="I21" t="s">
        <v>241</v>
      </c>
    </row>
    <row r="22" spans="1:9" x14ac:dyDescent="0.25">
      <c r="A22" s="3" t="s">
        <v>48</v>
      </c>
      <c r="B22" s="4" t="s">
        <v>137</v>
      </c>
      <c r="D22" s="3" t="s">
        <v>48</v>
      </c>
      <c r="E22" s="6" t="s">
        <v>161</v>
      </c>
      <c r="F22" s="6" t="s">
        <v>162</v>
      </c>
      <c r="G22" s="6" t="s">
        <v>161</v>
      </c>
      <c r="H22" s="4" t="s">
        <v>137</v>
      </c>
      <c r="I22" t="s">
        <v>188</v>
      </c>
    </row>
    <row r="23" spans="1:9" x14ac:dyDescent="0.25">
      <c r="A23" s="3" t="s">
        <v>49</v>
      </c>
      <c r="B23" s="4" t="s">
        <v>50</v>
      </c>
      <c r="D23" s="3" t="s">
        <v>49</v>
      </c>
      <c r="E23" s="6" t="s">
        <v>161</v>
      </c>
      <c r="F23" s="6" t="s">
        <v>162</v>
      </c>
      <c r="G23" s="6" t="s">
        <v>161</v>
      </c>
      <c r="H23" s="4" t="s">
        <v>50</v>
      </c>
      <c r="I23" t="s">
        <v>189</v>
      </c>
    </row>
    <row r="24" spans="1:9" x14ac:dyDescent="0.25">
      <c r="A24" s="6" t="s">
        <v>51</v>
      </c>
      <c r="B24" s="4" t="s">
        <v>52</v>
      </c>
      <c r="D24" s="6" t="s">
        <v>51</v>
      </c>
      <c r="E24" s="6" t="s">
        <v>161</v>
      </c>
      <c r="F24" s="6" t="s">
        <v>162</v>
      </c>
      <c r="G24" s="6" t="s">
        <v>161</v>
      </c>
      <c r="H24" s="4" t="s">
        <v>52</v>
      </c>
      <c r="I24" t="s">
        <v>190</v>
      </c>
    </row>
    <row r="25" spans="1:9" x14ac:dyDescent="0.25">
      <c r="A25" s="6" t="s">
        <v>53</v>
      </c>
      <c r="B25" s="4" t="s">
        <v>54</v>
      </c>
      <c r="D25" s="6" t="s">
        <v>53</v>
      </c>
      <c r="E25" s="6" t="s">
        <v>161</v>
      </c>
      <c r="F25" s="6" t="s">
        <v>162</v>
      </c>
      <c r="G25" s="6" t="s">
        <v>161</v>
      </c>
      <c r="H25" s="4" t="s">
        <v>54</v>
      </c>
      <c r="I25" t="s">
        <v>191</v>
      </c>
    </row>
    <row r="26" spans="1:9" x14ac:dyDescent="0.25">
      <c r="A26" s="3" t="s">
        <v>55</v>
      </c>
      <c r="B26" t="s">
        <v>138</v>
      </c>
      <c r="D26" s="3" t="s">
        <v>55</v>
      </c>
      <c r="E26" s="6" t="s">
        <v>161</v>
      </c>
      <c r="F26" s="6" t="s">
        <v>162</v>
      </c>
      <c r="G26" s="6" t="s">
        <v>161</v>
      </c>
      <c r="H26" t="s">
        <v>138</v>
      </c>
      <c r="I26" t="s">
        <v>192</v>
      </c>
    </row>
    <row r="27" spans="1:9" x14ac:dyDescent="0.25">
      <c r="A27" s="3" t="s">
        <v>56</v>
      </c>
      <c r="B27" t="s">
        <v>139</v>
      </c>
      <c r="D27" s="3" t="s">
        <v>56</v>
      </c>
      <c r="E27" s="6" t="s">
        <v>161</v>
      </c>
      <c r="F27" s="6" t="s">
        <v>162</v>
      </c>
      <c r="G27" s="6" t="s">
        <v>161</v>
      </c>
      <c r="H27" t="s">
        <v>139</v>
      </c>
      <c r="I27" t="s">
        <v>193</v>
      </c>
    </row>
    <row r="28" spans="1:9" x14ac:dyDescent="0.25">
      <c r="A28" s="3" t="s">
        <v>57</v>
      </c>
      <c r="B28" t="s">
        <v>140</v>
      </c>
      <c r="D28" s="3" t="s">
        <v>57</v>
      </c>
      <c r="E28" s="6" t="s">
        <v>161</v>
      </c>
      <c r="F28" s="6" t="s">
        <v>162</v>
      </c>
      <c r="G28" s="6" t="s">
        <v>161</v>
      </c>
      <c r="H28" t="s">
        <v>140</v>
      </c>
      <c r="I28" t="s">
        <v>194</v>
      </c>
    </row>
    <row r="29" spans="1:9" x14ac:dyDescent="0.25">
      <c r="A29" s="3" t="s">
        <v>58</v>
      </c>
      <c r="B29" t="s">
        <v>237</v>
      </c>
      <c r="D29" s="3" t="s">
        <v>58</v>
      </c>
      <c r="E29" s="6" t="s">
        <v>161</v>
      </c>
      <c r="F29" s="6" t="s">
        <v>162</v>
      </c>
      <c r="G29" s="6" t="s">
        <v>161</v>
      </c>
      <c r="H29" t="s">
        <v>237</v>
      </c>
      <c r="I29" t="s">
        <v>195</v>
      </c>
    </row>
    <row r="30" spans="1:9" x14ac:dyDescent="0.25">
      <c r="A30" s="3" t="s">
        <v>59</v>
      </c>
      <c r="B30" s="4" t="s">
        <v>159</v>
      </c>
      <c r="D30" s="3" t="s">
        <v>59</v>
      </c>
      <c r="E30" s="6" t="s">
        <v>161</v>
      </c>
      <c r="F30" s="6" t="s">
        <v>162</v>
      </c>
      <c r="G30" s="6" t="s">
        <v>161</v>
      </c>
      <c r="H30" s="4" t="s">
        <v>159</v>
      </c>
      <c r="I30" t="s">
        <v>196</v>
      </c>
    </row>
    <row r="31" spans="1:9" x14ac:dyDescent="0.25">
      <c r="A31" s="3" t="s">
        <v>60</v>
      </c>
      <c r="B31" s="4" t="s">
        <v>61</v>
      </c>
      <c r="D31" s="3" t="s">
        <v>60</v>
      </c>
      <c r="E31" s="6" t="s">
        <v>161</v>
      </c>
      <c r="F31" s="6" t="s">
        <v>162</v>
      </c>
      <c r="G31" s="6" t="s">
        <v>161</v>
      </c>
      <c r="H31" s="4" t="s">
        <v>61</v>
      </c>
      <c r="I31" t="s">
        <v>197</v>
      </c>
    </row>
    <row r="32" spans="1:9" x14ac:dyDescent="0.25">
      <c r="A32" s="3" t="s">
        <v>62</v>
      </c>
      <c r="B32" s="4" t="s">
        <v>63</v>
      </c>
      <c r="D32" s="3" t="s">
        <v>62</v>
      </c>
      <c r="E32" s="6" t="s">
        <v>161</v>
      </c>
      <c r="F32" s="6" t="s">
        <v>162</v>
      </c>
      <c r="G32" s="6" t="s">
        <v>161</v>
      </c>
      <c r="H32" s="4" t="s">
        <v>63</v>
      </c>
      <c r="I32" t="s">
        <v>198</v>
      </c>
    </row>
    <row r="33" spans="1:9" x14ac:dyDescent="0.25">
      <c r="A33" s="3" t="s">
        <v>64</v>
      </c>
      <c r="B33" t="s">
        <v>141</v>
      </c>
      <c r="D33" s="3" t="s">
        <v>64</v>
      </c>
      <c r="E33" s="6" t="s">
        <v>161</v>
      </c>
      <c r="F33" s="6" t="s">
        <v>162</v>
      </c>
      <c r="G33" s="6" t="s">
        <v>161</v>
      </c>
      <c r="H33" t="s">
        <v>141</v>
      </c>
      <c r="I33" t="s">
        <v>199</v>
      </c>
    </row>
    <row r="34" spans="1:9" x14ac:dyDescent="0.25">
      <c r="A34" s="3" t="s">
        <v>65</v>
      </c>
      <c r="B34" t="s">
        <v>142</v>
      </c>
      <c r="D34" s="3" t="s">
        <v>65</v>
      </c>
      <c r="E34" s="6" t="s">
        <v>161</v>
      </c>
      <c r="F34" s="6" t="s">
        <v>162</v>
      </c>
      <c r="G34" s="6" t="s">
        <v>161</v>
      </c>
      <c r="H34" t="s">
        <v>142</v>
      </c>
      <c r="I34" t="s">
        <v>200</v>
      </c>
    </row>
    <row r="35" spans="1:9" x14ac:dyDescent="0.25">
      <c r="A35" s="3" t="s">
        <v>66</v>
      </c>
      <c r="B35" s="4" t="s">
        <v>67</v>
      </c>
      <c r="D35" s="3" t="s">
        <v>66</v>
      </c>
      <c r="E35" s="6" t="s">
        <v>161</v>
      </c>
      <c r="F35" s="6" t="s">
        <v>162</v>
      </c>
      <c r="G35" s="6" t="s">
        <v>161</v>
      </c>
      <c r="H35" s="4" t="s">
        <v>67</v>
      </c>
      <c r="I35" t="s">
        <v>201</v>
      </c>
    </row>
    <row r="36" spans="1:9" x14ac:dyDescent="0.25">
      <c r="A36" s="3" t="s">
        <v>68</v>
      </c>
      <c r="B36" s="4" t="s">
        <v>69</v>
      </c>
      <c r="D36" s="3" t="s">
        <v>68</v>
      </c>
      <c r="E36" s="6" t="s">
        <v>161</v>
      </c>
      <c r="F36" s="6" t="s">
        <v>162</v>
      </c>
      <c r="G36" s="6" t="s">
        <v>161</v>
      </c>
      <c r="H36" s="4" t="s">
        <v>69</v>
      </c>
      <c r="I36" t="s">
        <v>202</v>
      </c>
    </row>
    <row r="37" spans="1:9" x14ac:dyDescent="0.25">
      <c r="A37" s="3" t="s">
        <v>70</v>
      </c>
      <c r="B37" t="s">
        <v>143</v>
      </c>
      <c r="D37" s="3" t="s">
        <v>70</v>
      </c>
      <c r="E37" s="6" t="s">
        <v>161</v>
      </c>
      <c r="F37" s="6" t="s">
        <v>162</v>
      </c>
      <c r="G37" s="6" t="s">
        <v>161</v>
      </c>
      <c r="H37" t="s">
        <v>143</v>
      </c>
      <c r="I37" t="s">
        <v>203</v>
      </c>
    </row>
    <row r="38" spans="1:9" x14ac:dyDescent="0.25">
      <c r="A38" s="3" t="s">
        <v>71</v>
      </c>
      <c r="B38" t="s">
        <v>238</v>
      </c>
      <c r="D38" s="3" t="s">
        <v>71</v>
      </c>
      <c r="E38" s="6" t="s">
        <v>161</v>
      </c>
      <c r="F38" s="6" t="s">
        <v>162</v>
      </c>
      <c r="G38" s="6" t="s">
        <v>161</v>
      </c>
      <c r="H38" t="s">
        <v>238</v>
      </c>
      <c r="I38" t="s">
        <v>204</v>
      </c>
    </row>
    <row r="39" spans="1:9" x14ac:dyDescent="0.25">
      <c r="A39" s="3" t="s">
        <v>72</v>
      </c>
      <c r="B39" t="s">
        <v>144</v>
      </c>
      <c r="D39" s="3" t="s">
        <v>72</v>
      </c>
      <c r="E39" s="6" t="s">
        <v>161</v>
      </c>
      <c r="F39" s="6" t="s">
        <v>162</v>
      </c>
      <c r="G39" s="6" t="s">
        <v>161</v>
      </c>
      <c r="H39" t="s">
        <v>144</v>
      </c>
      <c r="I39" t="s">
        <v>205</v>
      </c>
    </row>
    <row r="40" spans="1:9" x14ac:dyDescent="0.25">
      <c r="A40" s="3" t="s">
        <v>73</v>
      </c>
      <c r="B40" s="4" t="s">
        <v>74</v>
      </c>
      <c r="D40" s="3" t="s">
        <v>73</v>
      </c>
      <c r="E40" s="6" t="s">
        <v>161</v>
      </c>
      <c r="F40" s="6" t="s">
        <v>162</v>
      </c>
      <c r="G40" s="6" t="s">
        <v>161</v>
      </c>
      <c r="H40" s="4" t="s">
        <v>74</v>
      </c>
      <c r="I40" t="s">
        <v>206</v>
      </c>
    </row>
    <row r="41" spans="1:9" x14ac:dyDescent="0.25">
      <c r="A41" s="6" t="s">
        <v>75</v>
      </c>
      <c r="B41" s="4" t="s">
        <v>76</v>
      </c>
      <c r="D41" s="6" t="s">
        <v>75</v>
      </c>
      <c r="E41" s="6" t="s">
        <v>161</v>
      </c>
      <c r="F41" s="6" t="s">
        <v>162</v>
      </c>
      <c r="G41" s="6" t="s">
        <v>161</v>
      </c>
      <c r="H41" s="4" t="s">
        <v>76</v>
      </c>
      <c r="I41" t="s">
        <v>207</v>
      </c>
    </row>
    <row r="42" spans="1:9" x14ac:dyDescent="0.25">
      <c r="A42" s="6" t="s">
        <v>77</v>
      </c>
      <c r="B42" t="s">
        <v>78</v>
      </c>
      <c r="D42" s="6" t="s">
        <v>77</v>
      </c>
      <c r="E42" s="6" t="s">
        <v>161</v>
      </c>
      <c r="F42" s="6" t="s">
        <v>162</v>
      </c>
      <c r="G42" s="6" t="s">
        <v>161</v>
      </c>
      <c r="H42" t="s">
        <v>78</v>
      </c>
      <c r="I42" t="s">
        <v>208</v>
      </c>
    </row>
    <row r="43" spans="1:9" x14ac:dyDescent="0.25">
      <c r="A43" s="3" t="s">
        <v>79</v>
      </c>
      <c r="B43" s="4" t="s">
        <v>156</v>
      </c>
      <c r="D43" s="3" t="s">
        <v>79</v>
      </c>
      <c r="E43" s="6" t="s">
        <v>161</v>
      </c>
      <c r="F43" s="6" t="s">
        <v>162</v>
      </c>
      <c r="G43" s="6" t="s">
        <v>161</v>
      </c>
      <c r="H43" s="4" t="s">
        <v>156</v>
      </c>
      <c r="I43" t="s">
        <v>209</v>
      </c>
    </row>
    <row r="44" spans="1:9" x14ac:dyDescent="0.25">
      <c r="A44" s="3" t="s">
        <v>80</v>
      </c>
      <c r="B44" s="4" t="s">
        <v>145</v>
      </c>
      <c r="D44" s="3" t="s">
        <v>80</v>
      </c>
      <c r="E44" s="6" t="s">
        <v>161</v>
      </c>
      <c r="F44" s="6" t="s">
        <v>162</v>
      </c>
      <c r="G44" s="6" t="s">
        <v>161</v>
      </c>
      <c r="H44" s="4" t="s">
        <v>145</v>
      </c>
      <c r="I44" t="s">
        <v>210</v>
      </c>
    </row>
    <row r="45" spans="1:9" x14ac:dyDescent="0.25">
      <c r="A45" s="3" t="s">
        <v>81</v>
      </c>
      <c r="B45" s="4" t="s">
        <v>146</v>
      </c>
      <c r="D45" s="3" t="s">
        <v>81</v>
      </c>
      <c r="E45" s="6" t="s">
        <v>161</v>
      </c>
      <c r="F45" s="6" t="s">
        <v>162</v>
      </c>
      <c r="G45" s="6" t="s">
        <v>161</v>
      </c>
      <c r="H45" s="4" t="s">
        <v>146</v>
      </c>
      <c r="I45" t="s">
        <v>211</v>
      </c>
    </row>
    <row r="46" spans="1:9" x14ac:dyDescent="0.25">
      <c r="A46" s="3" t="s">
        <v>82</v>
      </c>
      <c r="B46" t="s">
        <v>147</v>
      </c>
      <c r="D46" s="3" t="s">
        <v>82</v>
      </c>
      <c r="E46" s="6" t="s">
        <v>161</v>
      </c>
      <c r="F46" s="6" t="s">
        <v>162</v>
      </c>
      <c r="G46" s="6" t="s">
        <v>161</v>
      </c>
      <c r="H46" t="s">
        <v>147</v>
      </c>
      <c r="I46" t="s">
        <v>212</v>
      </c>
    </row>
    <row r="47" spans="1:9" x14ac:dyDescent="0.25">
      <c r="A47" s="3" t="s">
        <v>83</v>
      </c>
      <c r="B47" s="4" t="s">
        <v>84</v>
      </c>
      <c r="D47" s="3" t="s">
        <v>83</v>
      </c>
      <c r="E47" s="6" t="s">
        <v>161</v>
      </c>
      <c r="F47" s="6" t="s">
        <v>162</v>
      </c>
      <c r="G47" s="6" t="s">
        <v>161</v>
      </c>
      <c r="H47" s="4" t="s">
        <v>84</v>
      </c>
      <c r="I47" t="s">
        <v>213</v>
      </c>
    </row>
    <row r="48" spans="1:9" x14ac:dyDescent="0.25">
      <c r="A48" s="3" t="s">
        <v>85</v>
      </c>
      <c r="B48" s="4" t="s">
        <v>86</v>
      </c>
      <c r="D48" s="3" t="s">
        <v>85</v>
      </c>
      <c r="E48" s="6" t="s">
        <v>161</v>
      </c>
      <c r="F48" s="6" t="s">
        <v>162</v>
      </c>
      <c r="G48" s="6" t="s">
        <v>161</v>
      </c>
      <c r="H48" s="4" t="s">
        <v>86</v>
      </c>
      <c r="I48" t="s">
        <v>214</v>
      </c>
    </row>
    <row r="49" spans="1:9" x14ac:dyDescent="0.25">
      <c r="A49" s="3" t="s">
        <v>87</v>
      </c>
      <c r="B49" t="s">
        <v>148</v>
      </c>
      <c r="D49" s="3" t="s">
        <v>87</v>
      </c>
      <c r="E49" s="6" t="s">
        <v>161</v>
      </c>
      <c r="F49" s="6" t="s">
        <v>162</v>
      </c>
      <c r="G49" s="6" t="s">
        <v>161</v>
      </c>
      <c r="H49" t="s">
        <v>148</v>
      </c>
      <c r="I49" t="s">
        <v>215</v>
      </c>
    </row>
    <row r="50" spans="1:9" x14ac:dyDescent="0.25">
      <c r="A50" s="6" t="s">
        <v>88</v>
      </c>
      <c r="B50" s="4" t="s">
        <v>89</v>
      </c>
      <c r="D50" s="6" t="s">
        <v>88</v>
      </c>
      <c r="E50" s="6" t="s">
        <v>161</v>
      </c>
      <c r="F50" s="6" t="s">
        <v>162</v>
      </c>
      <c r="G50" s="6" t="s">
        <v>161</v>
      </c>
      <c r="H50" s="4" t="s">
        <v>89</v>
      </c>
      <c r="I50" t="s">
        <v>216</v>
      </c>
    </row>
    <row r="51" spans="1:9" x14ac:dyDescent="0.25">
      <c r="A51" s="3" t="s">
        <v>90</v>
      </c>
      <c r="B51" s="4" t="s">
        <v>91</v>
      </c>
      <c r="D51" s="3" t="s">
        <v>90</v>
      </c>
      <c r="E51" s="6" t="s">
        <v>161</v>
      </c>
      <c r="F51" s="6" t="s">
        <v>162</v>
      </c>
      <c r="G51" s="6" t="s">
        <v>161</v>
      </c>
      <c r="H51" s="4" t="s">
        <v>91</v>
      </c>
      <c r="I51" t="s">
        <v>217</v>
      </c>
    </row>
    <row r="52" spans="1:9" x14ac:dyDescent="0.25">
      <c r="A52" s="3" t="s">
        <v>92</v>
      </c>
      <c r="B52" s="4" t="s">
        <v>93</v>
      </c>
      <c r="D52" s="3" t="s">
        <v>92</v>
      </c>
      <c r="E52" s="6" t="s">
        <v>161</v>
      </c>
      <c r="F52" s="6" t="s">
        <v>162</v>
      </c>
      <c r="G52" s="6" t="s">
        <v>161</v>
      </c>
      <c r="H52" s="4" t="s">
        <v>93</v>
      </c>
      <c r="I52" t="s">
        <v>218</v>
      </c>
    </row>
    <row r="53" spans="1:9" x14ac:dyDescent="0.25">
      <c r="A53" s="3" t="s">
        <v>94</v>
      </c>
      <c r="B53" s="4" t="s">
        <v>157</v>
      </c>
      <c r="D53" s="3" t="s">
        <v>94</v>
      </c>
      <c r="E53" s="6" t="s">
        <v>161</v>
      </c>
      <c r="F53" s="6" t="s">
        <v>162</v>
      </c>
      <c r="G53" s="6" t="s">
        <v>161</v>
      </c>
      <c r="H53" s="4" t="s">
        <v>157</v>
      </c>
      <c r="I53" t="s">
        <v>219</v>
      </c>
    </row>
    <row r="54" spans="1:9" x14ac:dyDescent="0.25">
      <c r="A54" s="3" t="s">
        <v>95</v>
      </c>
      <c r="B54" s="4" t="s">
        <v>149</v>
      </c>
      <c r="D54" s="3" t="s">
        <v>95</v>
      </c>
      <c r="E54" s="6" t="s">
        <v>161</v>
      </c>
      <c r="F54" s="6" t="s">
        <v>162</v>
      </c>
      <c r="G54" s="6" t="s">
        <v>161</v>
      </c>
      <c r="H54" s="4" t="s">
        <v>149</v>
      </c>
      <c r="I54" t="s">
        <v>220</v>
      </c>
    </row>
    <row r="55" spans="1:9" x14ac:dyDescent="0.25">
      <c r="A55" s="5" t="s">
        <v>96</v>
      </c>
      <c r="B55" s="4" t="s">
        <v>150</v>
      </c>
      <c r="D55" s="5" t="s">
        <v>96</v>
      </c>
      <c r="E55" s="6" t="s">
        <v>161</v>
      </c>
      <c r="F55" s="6" t="s">
        <v>162</v>
      </c>
      <c r="G55" s="6" t="s">
        <v>161</v>
      </c>
      <c r="H55" s="4" t="s">
        <v>150</v>
      </c>
      <c r="I55" t="s">
        <v>221</v>
      </c>
    </row>
    <row r="56" spans="1:9" x14ac:dyDescent="0.25">
      <c r="A56" s="3" t="s">
        <v>97</v>
      </c>
      <c r="B56" s="4" t="s">
        <v>98</v>
      </c>
      <c r="D56" s="3" t="s">
        <v>97</v>
      </c>
      <c r="E56" s="6" t="s">
        <v>161</v>
      </c>
      <c r="F56" s="6" t="s">
        <v>162</v>
      </c>
      <c r="G56" s="6" t="s">
        <v>161</v>
      </c>
      <c r="H56" s="4" t="s">
        <v>98</v>
      </c>
      <c r="I56" t="s">
        <v>222</v>
      </c>
    </row>
    <row r="57" spans="1:9" x14ac:dyDescent="0.25">
      <c r="A57" s="3" t="s">
        <v>99</v>
      </c>
      <c r="B57" s="4" t="s">
        <v>100</v>
      </c>
      <c r="D57" s="3" t="s">
        <v>99</v>
      </c>
      <c r="E57" s="6" t="s">
        <v>161</v>
      </c>
      <c r="F57" s="6" t="s">
        <v>162</v>
      </c>
      <c r="G57" s="6" t="s">
        <v>161</v>
      </c>
      <c r="H57" s="4" t="s">
        <v>100</v>
      </c>
      <c r="I57" t="s">
        <v>223</v>
      </c>
    </row>
    <row r="58" spans="1:9" x14ac:dyDescent="0.25">
      <c r="A58" s="3" t="s">
        <v>101</v>
      </c>
      <c r="B58" s="4" t="s">
        <v>102</v>
      </c>
      <c r="D58" s="3" t="s">
        <v>101</v>
      </c>
      <c r="E58" s="6" t="s">
        <v>161</v>
      </c>
      <c r="F58" s="6" t="s">
        <v>162</v>
      </c>
      <c r="G58" s="6" t="s">
        <v>161</v>
      </c>
      <c r="H58" s="4" t="s">
        <v>102</v>
      </c>
      <c r="I58" t="s">
        <v>224</v>
      </c>
    </row>
    <row r="59" spans="1:9" x14ac:dyDescent="0.25">
      <c r="A59" s="3" t="s">
        <v>103</v>
      </c>
      <c r="B59" s="4" t="s">
        <v>104</v>
      </c>
      <c r="D59" s="3" t="s">
        <v>103</v>
      </c>
      <c r="E59" s="6" t="s">
        <v>161</v>
      </c>
      <c r="F59" s="6" t="s">
        <v>162</v>
      </c>
      <c r="G59" s="6" t="s">
        <v>161</v>
      </c>
      <c r="H59" s="4" t="s">
        <v>104</v>
      </c>
      <c r="I59" t="s">
        <v>225</v>
      </c>
    </row>
    <row r="60" spans="1:9" x14ac:dyDescent="0.25">
      <c r="A60" s="3" t="s">
        <v>105</v>
      </c>
      <c r="B60" t="s">
        <v>151</v>
      </c>
      <c r="D60" s="3" t="s">
        <v>105</v>
      </c>
      <c r="E60" s="6" t="s">
        <v>161</v>
      </c>
      <c r="F60" s="6" t="s">
        <v>162</v>
      </c>
      <c r="G60" s="6" t="s">
        <v>161</v>
      </c>
      <c r="H60" t="s">
        <v>151</v>
      </c>
      <c r="I60" t="s">
        <v>226</v>
      </c>
    </row>
    <row r="61" spans="1:9" x14ac:dyDescent="0.25">
      <c r="A61" s="3" t="s">
        <v>106</v>
      </c>
      <c r="B61" t="s">
        <v>152</v>
      </c>
      <c r="D61" s="3" t="s">
        <v>106</v>
      </c>
      <c r="E61" s="6" t="s">
        <v>161</v>
      </c>
      <c r="F61" s="6" t="s">
        <v>162</v>
      </c>
      <c r="G61" s="6" t="s">
        <v>161</v>
      </c>
      <c r="H61" t="s">
        <v>152</v>
      </c>
      <c r="I61" t="s">
        <v>227</v>
      </c>
    </row>
    <row r="62" spans="1:9" x14ac:dyDescent="0.25">
      <c r="A62" s="3" t="s">
        <v>107</v>
      </c>
      <c r="B62" s="4" t="s">
        <v>108</v>
      </c>
      <c r="D62" s="3" t="s">
        <v>107</v>
      </c>
      <c r="E62" s="6" t="s">
        <v>161</v>
      </c>
      <c r="F62" s="6" t="s">
        <v>162</v>
      </c>
      <c r="G62" s="6" t="s">
        <v>161</v>
      </c>
      <c r="H62" s="4" t="s">
        <v>108</v>
      </c>
      <c r="I62" t="s">
        <v>228</v>
      </c>
    </row>
    <row r="63" spans="1:9" x14ac:dyDescent="0.25">
      <c r="A63" s="3" t="s">
        <v>109</v>
      </c>
      <c r="B63" s="4" t="s">
        <v>110</v>
      </c>
      <c r="D63" s="3" t="s">
        <v>109</v>
      </c>
      <c r="E63" s="6" t="s">
        <v>161</v>
      </c>
      <c r="F63" s="6" t="s">
        <v>162</v>
      </c>
      <c r="G63" s="6" t="s">
        <v>161</v>
      </c>
      <c r="H63" s="4" t="s">
        <v>110</v>
      </c>
      <c r="I63" t="s">
        <v>229</v>
      </c>
    </row>
    <row r="64" spans="1:9" x14ac:dyDescent="0.25">
      <c r="A64" s="3" t="s">
        <v>111</v>
      </c>
      <c r="B64" t="s">
        <v>153</v>
      </c>
      <c r="D64" s="3" t="s">
        <v>111</v>
      </c>
      <c r="E64" s="6" t="s">
        <v>161</v>
      </c>
      <c r="F64" s="6" t="s">
        <v>162</v>
      </c>
      <c r="G64" s="6" t="s">
        <v>161</v>
      </c>
      <c r="H64" t="s">
        <v>153</v>
      </c>
      <c r="I64" t="s">
        <v>230</v>
      </c>
    </row>
    <row r="65" spans="1:9" x14ac:dyDescent="0.25">
      <c r="A65" s="3" t="s">
        <v>114</v>
      </c>
      <c r="B65" s="4" t="s">
        <v>112</v>
      </c>
      <c r="D65" s="3" t="s">
        <v>114</v>
      </c>
      <c r="E65" s="6" t="s">
        <v>161</v>
      </c>
      <c r="F65" s="6" t="s">
        <v>162</v>
      </c>
      <c r="G65" s="6" t="s">
        <v>161</v>
      </c>
      <c r="H65" s="4" t="s">
        <v>112</v>
      </c>
      <c r="I65" t="s">
        <v>231</v>
      </c>
    </row>
    <row r="66" spans="1:9" x14ac:dyDescent="0.25">
      <c r="A66" s="3" t="s">
        <v>115</v>
      </c>
      <c r="B66" s="4" t="s">
        <v>116</v>
      </c>
      <c r="D66" s="3" t="s">
        <v>115</v>
      </c>
      <c r="E66" s="6" t="s">
        <v>161</v>
      </c>
      <c r="F66" s="6" t="s">
        <v>162</v>
      </c>
      <c r="G66" s="6" t="s">
        <v>161</v>
      </c>
      <c r="H66" s="4" t="s">
        <v>116</v>
      </c>
      <c r="I66" t="s">
        <v>232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EB5C-4A68-43FA-84E4-81DC58EC732B}">
  <dimension ref="A1:H6"/>
  <sheetViews>
    <sheetView workbookViewId="0">
      <selection activeCell="E12" sqref="E12"/>
    </sheetView>
  </sheetViews>
  <sheetFormatPr defaultRowHeight="15" x14ac:dyDescent="0.25"/>
  <cols>
    <col min="1" max="1" width="30.140625" customWidth="1"/>
    <col min="5" max="5" width="15.5703125" bestFit="1" customWidth="1"/>
  </cols>
  <sheetData>
    <row r="1" spans="1:8" x14ac:dyDescent="0.25">
      <c r="A1" t="s">
        <v>3</v>
      </c>
      <c r="C1" t="s">
        <v>8</v>
      </c>
      <c r="E1" t="s">
        <v>119</v>
      </c>
      <c r="H1" t="s">
        <v>125</v>
      </c>
    </row>
    <row r="2" spans="1:8" x14ac:dyDescent="0.25">
      <c r="A2" t="s">
        <v>268</v>
      </c>
      <c r="E2" t="s">
        <v>256</v>
      </c>
      <c r="H2" t="s">
        <v>122</v>
      </c>
    </row>
    <row r="3" spans="1:8" x14ac:dyDescent="0.25">
      <c r="A3" t="s">
        <v>254</v>
      </c>
      <c r="C3" t="s">
        <v>9</v>
      </c>
      <c r="E3" t="s">
        <v>257</v>
      </c>
      <c r="H3" t="s">
        <v>123</v>
      </c>
    </row>
    <row r="4" spans="1:8" x14ac:dyDescent="0.25">
      <c r="A4" t="s">
        <v>255</v>
      </c>
      <c r="C4" t="s">
        <v>10</v>
      </c>
      <c r="E4" t="s">
        <v>258</v>
      </c>
      <c r="H4" t="s">
        <v>126</v>
      </c>
    </row>
    <row r="5" spans="1:8" x14ac:dyDescent="0.25">
      <c r="A5" t="s">
        <v>4</v>
      </c>
      <c r="C5" t="s">
        <v>11</v>
      </c>
      <c r="E5" t="s">
        <v>259</v>
      </c>
      <c r="H5" t="s">
        <v>124</v>
      </c>
    </row>
    <row r="6" spans="1:8" x14ac:dyDescent="0.25">
      <c r="E6" t="s">
        <v>118</v>
      </c>
      <c r="H6" t="s">
        <v>168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q z N p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r M 2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N p V C i K R 7 g O A A A A E Q A A A B M A H A B G b 3 J t d W x h c y 9 T Z W N 0 a W 9 u M S 5 t I K I Y A C i g F A A A A A A A A A A A A A A A A A A A A A A A A A A A A C t O T S 7 J z M 9 T C I b Q h t Y A U E s B A i 0 A F A A C A A g A q z N p V I v I e J u j A A A A 9 g A A A B I A A A A A A A A A A A A A A A A A A A A A A E N v b m Z p Z y 9 Q Y W N r Y W d l L n h t b F B L A Q I t A B Q A A g A I A K s z a V Q P y u m r p A A A A O k A A A A T A A A A A A A A A A A A A A A A A O 8 A A A B b Q 2 9 u d G V u d F 9 U e X B l c 1 0 u e G 1 s U E s B A i 0 A F A A C A A g A q z N p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Y H v y 4 W g J N J j 2 + 2 h M 9 c 9 E M A A A A A A g A A A A A A A 2 Y A A M A A A A A Q A A A A c L I G 5 a G k z U V H 4 E d 4 1 N c 0 Q g A A A A A E g A A A o A A A A B A A A A D K o 8 8 N C r c a d F J 2 2 4 I j w C g C U A A A A F 4 o d 2 Y 5 o t y c Q i c p s v 0 0 Y n h x 8 e v g K m f E v J o T N b / 4 y j d Y 0 J T E W D d A p + C u Z 4 X N y G q w G s J K / D y f 8 0 S z + T G A F c 3 H h G G 8 S v S c 6 H p W a 1 U N D E J z i z l o F A A A A G 8 M Q h V R L K + L 0 C O X u U 5 C x W u M F p 5 f < / D a t a M a s h u p > 
</file>

<file path=customXml/itemProps1.xml><?xml version="1.0" encoding="utf-8"?>
<ds:datastoreItem xmlns:ds="http://schemas.openxmlformats.org/officeDocument/2006/customXml" ds:itemID="{629463D8-0AD4-4A06-A391-5FFA8553D3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ACFR-13 - SBITA's</vt:lpstr>
      <vt:lpstr>Annual SBITA's &lt; $5,000</vt:lpstr>
      <vt:lpstr>Certification</vt:lpstr>
      <vt:lpstr>dropdowns1</vt:lpstr>
      <vt:lpstr>dropdowns2</vt:lpstr>
      <vt:lpstr>Action</vt:lpstr>
      <vt:lpstr>BU</vt:lpstr>
      <vt:lpstr>BUNAME</vt:lpstr>
      <vt:lpstr>freq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Becker, John</cp:lastModifiedBy>
  <cp:lastPrinted>2020-01-13T16:50:23Z</cp:lastPrinted>
  <dcterms:created xsi:type="dcterms:W3CDTF">2020-01-07T17:52:53Z</dcterms:created>
  <dcterms:modified xsi:type="dcterms:W3CDTF">2023-01-12T17:49:49Z</dcterms:modified>
</cp:coreProperties>
</file>