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4 ACFR\2024 Closing Instructions and Forms\"/>
    </mc:Choice>
  </mc:AlternateContent>
  <xr:revisionPtr revIDLastSave="0" documentId="13_ncr:1_{38856B62-6E12-49F3-AA1B-1D5D2B10831D}" xr6:coauthVersionLast="47" xr6:coauthVersionMax="47" xr10:uidLastSave="{00000000-0000-0000-0000-000000000000}"/>
  <bookViews>
    <workbookView xWindow="57492" yWindow="48" windowWidth="29016" windowHeight="15816" xr2:uid="{0C12CFC4-A82E-4920-B4B2-5E1577BBE308}"/>
  </bookViews>
  <sheets>
    <sheet name="ACFR11 Form" sheetId="2" r:id="rId1"/>
    <sheet name="Certification" sheetId="4" r:id="rId2"/>
    <sheet name="ARO Examples" sheetId="13" r:id="rId3"/>
    <sheet name="dropdown" sheetId="14" state="hidden" r:id="rId4"/>
    <sheet name="lookup" sheetId="11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'ARO Examples'!$B$4:$C$99</definedName>
    <definedName name="aaa">[1]Sheet2!$B$6</definedName>
    <definedName name="aaaaaa">[2]Sheet2!$B$6</definedName>
    <definedName name="ARRA">[3]List!$C$1:$C$2</definedName>
    <definedName name="BUs">dropdown!$A$2:$A$68</definedName>
    <definedName name="Category">#REF!</definedName>
    <definedName name="FY23CIP_dd">#REF!</definedName>
    <definedName name="Major_Prog_Level" localSheetId="3">'[4]SEFA Data-Dept'!#REF!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Parties">dropdown!$H$1:$H$4</definedName>
    <definedName name="_xlnm.Print_Area" localSheetId="0">'ACFR11 Form'!$A$2:$P$53</definedName>
    <definedName name="_xlnm.Print_Titles" localSheetId="0">'ACFR11 Form'!$A:$B</definedName>
    <definedName name="_xlnm.Print_Titles" localSheetId="2">'ARO Examples'!$4:$4</definedName>
    <definedName name="SFD" localSheetId="3">#REF!</definedName>
    <definedName name="SFD">#REF!</definedName>
    <definedName name="SFV" localSheetId="3">#REF!</definedName>
    <definedName name="SFV">#REF!</definedName>
    <definedName name="Tot_Exp_Fed_Rpt" localSheetId="3">'[4]SEFA Data-Dept'!#REF!</definedName>
    <definedName name="Tot_Exp_Fed_Rpt">'[4]SEFA Data-Dept'!#REF!</definedName>
    <definedName name="Tot_Subr_Exp" localSheetId="3">'[4]SEFA Data-Dept'!#REF!</definedName>
    <definedName name="Tot_Subr_Exp">'[4]SEFA Data-Dept'!#REF!</definedName>
    <definedName name="Tot_VISION_Exp">'[4]SEFA Data-Dept'!#REF!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2" l="1"/>
  <c r="O14" i="2"/>
  <c r="F3" i="2"/>
  <c r="N55" i="2" l="1"/>
  <c r="M55" i="2"/>
  <c r="L55" i="2"/>
  <c r="O54" i="2" l="1"/>
  <c r="O42" i="2" l="1"/>
  <c r="O41" i="2"/>
  <c r="O40" i="2"/>
  <c r="O39" i="2"/>
  <c r="O38" i="2"/>
  <c r="O37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28" i="2" l="1"/>
  <c r="O29" i="2"/>
  <c r="O30" i="2"/>
  <c r="O31" i="2"/>
  <c r="O32" i="2"/>
  <c r="O33" i="2"/>
  <c r="O34" i="2"/>
  <c r="O35" i="2"/>
  <c r="O36" i="2"/>
  <c r="O43" i="2"/>
  <c r="O44" i="2"/>
  <c r="O45" i="2"/>
  <c r="O46" i="2"/>
  <c r="O47" i="2"/>
  <c r="O48" i="2"/>
  <c r="O49" i="2"/>
  <c r="O50" i="2"/>
  <c r="O51" i="2"/>
  <c r="O52" i="2"/>
  <c r="O53" i="2"/>
  <c r="O12" i="2"/>
  <c r="O55" i="2" l="1"/>
</calcChain>
</file>

<file path=xl/sharedStrings.xml><?xml version="1.0" encoding="utf-8"?>
<sst xmlns="http://schemas.openxmlformats.org/spreadsheetml/2006/main" count="537" uniqueCount="310">
  <si>
    <t>Notes:</t>
  </si>
  <si>
    <t>STATE OF VERMONT</t>
  </si>
  <si>
    <t>Additional columns may be added for other information</t>
  </si>
  <si>
    <t>All information should have supporting documentation readily available for audit</t>
  </si>
  <si>
    <t>CATEGORY</t>
  </si>
  <si>
    <t>COSTS CAN BE ESTIMATED</t>
  </si>
  <si>
    <t>DESCRIBE WHY NOT ESTIMABLE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</si>
  <si>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</si>
  <si>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</si>
  <si>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</si>
  <si>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</si>
  <si>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</si>
  <si>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</si>
  <si>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</si>
  <si>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</si>
  <si>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</si>
  <si>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</si>
  <si>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</si>
  <si>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</si>
  <si>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</si>
  <si>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As the authorized official* for my department, I certify, to the best of my knowledge, that this is a true and accurate reporting of Pollution Remediation Obligations in accordance with the records of this department.</t>
  </si>
  <si>
    <t>METHODS AND ASSUMPTIONS USED IN ESTIMATE</t>
  </si>
  <si>
    <t>06140</t>
  </si>
  <si>
    <t>02150</t>
  </si>
  <si>
    <t>08100</t>
  </si>
  <si>
    <t>01100</t>
  </si>
  <si>
    <t>01105</t>
  </si>
  <si>
    <t>Agency of Digital Services</t>
  </si>
  <si>
    <t>01110</t>
  </si>
  <si>
    <t>Finance &amp; Management</t>
  </si>
  <si>
    <t>01130</t>
  </si>
  <si>
    <t>Libraries</t>
  </si>
  <si>
    <t>01140</t>
  </si>
  <si>
    <t>01150</t>
  </si>
  <si>
    <t>Buildings &amp; Gen Serv-Gov'tal</t>
  </si>
  <si>
    <t>01160</t>
  </si>
  <si>
    <t>01180</t>
  </si>
  <si>
    <t>Buildings &amp; Gen Serv-Capital</t>
  </si>
  <si>
    <t>01200</t>
  </si>
  <si>
    <t>01210</t>
  </si>
  <si>
    <t>01220</t>
  </si>
  <si>
    <t>01230</t>
  </si>
  <si>
    <t>01240</t>
  </si>
  <si>
    <t>01250</t>
  </si>
  <si>
    <t>Auditor of Accounts' Office</t>
  </si>
  <si>
    <t>01255</t>
  </si>
  <si>
    <t>Auditor of Accounts-Prop</t>
  </si>
  <si>
    <t>01260</t>
  </si>
  <si>
    <t>Treasurer's Office</t>
  </si>
  <si>
    <t>01265</t>
  </si>
  <si>
    <t>Retirement</t>
  </si>
  <si>
    <t>01270</t>
  </si>
  <si>
    <t>01280</t>
  </si>
  <si>
    <t>VOSHA Review Board</t>
  </si>
  <si>
    <t>01290</t>
  </si>
  <si>
    <t>01300</t>
  </si>
  <si>
    <t>State Ethics Commission</t>
  </si>
  <si>
    <t>02100</t>
  </si>
  <si>
    <t>02110</t>
  </si>
  <si>
    <t>02120</t>
  </si>
  <si>
    <t>02130</t>
  </si>
  <si>
    <t>02140</t>
  </si>
  <si>
    <t>Military</t>
  </si>
  <si>
    <t>02160</t>
  </si>
  <si>
    <t>02170</t>
  </si>
  <si>
    <t>02200</t>
  </si>
  <si>
    <t>02210</t>
  </si>
  <si>
    <t>Financial Regulation</t>
  </si>
  <si>
    <t>02230</t>
  </si>
  <si>
    <t>02240</t>
  </si>
  <si>
    <t>02250</t>
  </si>
  <si>
    <t>02260</t>
  </si>
  <si>
    <t>02280</t>
  </si>
  <si>
    <t>Human Rights Commission</t>
  </si>
  <si>
    <t>03150</t>
  </si>
  <si>
    <t>Corrections</t>
  </si>
  <si>
    <t>03310</t>
  </si>
  <si>
    <t>03330</t>
  </si>
  <si>
    <t>Green Mountain Care Board</t>
  </si>
  <si>
    <t>03400</t>
  </si>
  <si>
    <t>03410</t>
  </si>
  <si>
    <t>03420</t>
  </si>
  <si>
    <t>03440</t>
  </si>
  <si>
    <t>03460</t>
  </si>
  <si>
    <t>03480</t>
  </si>
  <si>
    <t>03675</t>
  </si>
  <si>
    <t>04100</t>
  </si>
  <si>
    <t>05100</t>
  </si>
  <si>
    <t>06100</t>
  </si>
  <si>
    <t>06120</t>
  </si>
  <si>
    <t>Fish &amp; Wildlife</t>
  </si>
  <si>
    <t>06130</t>
  </si>
  <si>
    <t>Forests, Parks &amp; Recreation</t>
  </si>
  <si>
    <t>Environmental Conservation</t>
  </si>
  <si>
    <t>06215</t>
  </si>
  <si>
    <t>Natural Resources Board</t>
  </si>
  <si>
    <t>07100</t>
  </si>
  <si>
    <t>07110</t>
  </si>
  <si>
    <t>07120</t>
  </si>
  <si>
    <t>Economic Development</t>
  </si>
  <si>
    <t>07130</t>
  </si>
  <si>
    <t>08110</t>
  </si>
  <si>
    <t>ASSET RETIREMENT OBLIGATIONS WORKSHEET</t>
  </si>
  <si>
    <t>Approval of federal, state, or local laws or regulations</t>
  </si>
  <si>
    <t>Creation of a legally binding contract</t>
  </si>
  <si>
    <t>Issuance of a court judgment</t>
  </si>
  <si>
    <t>ARO event of placing asset in-service (example wind turbine)</t>
  </si>
  <si>
    <t>Abandonment of asset under construction</t>
  </si>
  <si>
    <t>ARO is based on the use of in-service asset (example excavation of coal strip mine)</t>
  </si>
  <si>
    <t>Contamination as result of normal operation (example nuclear power plant)</t>
  </si>
  <si>
    <t>Asset Owned</t>
  </si>
  <si>
    <t>Lessor_Leased Asset</t>
  </si>
  <si>
    <t>Ownership Interest in Jointly Owned Asset</t>
  </si>
  <si>
    <t>Operational Responsibility in Jointly Owned Asset</t>
  </si>
  <si>
    <t>Date Liability Incurred</t>
  </si>
  <si>
    <t>Asset Retirement Obligation (ARO)</t>
  </si>
  <si>
    <t>ARO LIABILITY/OBLIGATING EVENT</t>
  </si>
  <si>
    <t>ARO</t>
  </si>
  <si>
    <t>Removal and disposal of asset</t>
  </si>
  <si>
    <t>Decommissioning of asset</t>
  </si>
  <si>
    <t>Environmental remediation</t>
  </si>
  <si>
    <t>OTHER</t>
  </si>
  <si>
    <t>ARO IDENTIFICATION</t>
  </si>
  <si>
    <t>ARO IDENTIFICATION (Statute, Contract, Regulation…)</t>
  </si>
  <si>
    <t>Annual Inflation/deflation adjustment</t>
  </si>
  <si>
    <t>Increase/Decreases in ARO other than inflation/deflation</t>
  </si>
  <si>
    <t>Tangible (VISION) Asset ID</t>
  </si>
  <si>
    <t>SOURCE OF OBLIGATING EVENT</t>
  </si>
  <si>
    <t>Tangible Capital Asset Description</t>
  </si>
  <si>
    <t>Yes/No</t>
  </si>
  <si>
    <t>Yes</t>
  </si>
  <si>
    <t>No</t>
  </si>
  <si>
    <t>Describe how Funding and Assurance Provision are being met</t>
  </si>
  <si>
    <t>Surety bonds</t>
  </si>
  <si>
    <t>Insurance policy</t>
  </si>
  <si>
    <t>Letters of Credit</t>
  </si>
  <si>
    <t>Trust</t>
  </si>
  <si>
    <t>Guarantees</t>
  </si>
  <si>
    <t>Not Applicable</t>
  </si>
  <si>
    <t>BUSINESS Unit:</t>
  </si>
  <si>
    <t>AGENCY/DEPARTMENT:</t>
  </si>
  <si>
    <t>DATE:</t>
  </si>
  <si>
    <t>Estimate Remaining Useful Life</t>
  </si>
  <si>
    <t>PREPARER'S NAME:</t>
  </si>
  <si>
    <t>PREPARER'S PHONE NUMBER:</t>
  </si>
  <si>
    <t>00000000XXXX</t>
  </si>
  <si>
    <t>Obligations related to leased property</t>
  </si>
  <si>
    <t>8</t>
  </si>
  <si>
    <r>
      <rPr>
        <b/>
        <u/>
        <sz val="10"/>
        <rFont val="Arial"/>
        <family val="2"/>
      </rPr>
      <t>Example</t>
    </r>
    <r>
      <rPr>
        <sz val="10"/>
        <rFont val="Arial"/>
        <family val="2"/>
      </rPr>
      <t>:  X-Ray Machine</t>
    </r>
  </si>
  <si>
    <t>Federal law requires proper decommissing or radioactive material in X-Ray machines</t>
  </si>
  <si>
    <t>Assets List with Potential Asset Retirement Obligations (GASB 83) and Pollution Remediation Obligations</t>
  </si>
  <si>
    <t>(Not All Inclusive)</t>
  </si>
  <si>
    <t>State Agencies and Authorities</t>
  </si>
  <si>
    <t>Aviation Screening System</t>
  </si>
  <si>
    <t>Bio Safety Cabinet</t>
  </si>
  <si>
    <t>Bio Safety Hood</t>
  </si>
  <si>
    <t>Body scanners</t>
  </si>
  <si>
    <t>Contraband detectors</t>
  </si>
  <si>
    <t>Dental X-ray machine</t>
  </si>
  <si>
    <t>Drying cabinet</t>
  </si>
  <si>
    <t>full body scanners</t>
  </si>
  <si>
    <t>Full body X-Ray machines</t>
  </si>
  <si>
    <t>Metal Detector</t>
  </si>
  <si>
    <t>Mini-Medical X-Ray Processor</t>
  </si>
  <si>
    <t>Nuclear Gauge</t>
  </si>
  <si>
    <t>Sewer Treatment</t>
  </si>
  <si>
    <t>Spectrometer</t>
  </si>
  <si>
    <t>Steam Plant</t>
  </si>
  <si>
    <t>Power Plants</t>
  </si>
  <si>
    <t>Wind Turbines</t>
  </si>
  <si>
    <t>Walkthrough Metal Detector/Scanner</t>
  </si>
  <si>
    <t>Wastewater Treatment Plant and Lift stations</t>
  </si>
  <si>
    <t>Water Pollution Control Plant</t>
  </si>
  <si>
    <t>Water Treatment plant</t>
  </si>
  <si>
    <t>X-ray developer</t>
  </si>
  <si>
    <t>X-Ray Machine</t>
  </si>
  <si>
    <t>X-Ray Room</t>
  </si>
  <si>
    <t>X-Ray Security System</t>
  </si>
  <si>
    <t>Colleges and Universities</t>
  </si>
  <si>
    <t>Ablation System</t>
  </si>
  <si>
    <t>Accelerator</t>
  </si>
  <si>
    <t>Autoradiography System</t>
  </si>
  <si>
    <t>BioBank</t>
  </si>
  <si>
    <t>Biological Irradiator</t>
  </si>
  <si>
    <t>Camera System</t>
  </si>
  <si>
    <t>Cryo Tank</t>
  </si>
  <si>
    <t>Diffraction Collector</t>
  </si>
  <si>
    <t>Diffraction System</t>
  </si>
  <si>
    <t>Diffractometer</t>
  </si>
  <si>
    <t>Electroencephalograph</t>
  </si>
  <si>
    <t>Flow Master Tomographic</t>
  </si>
  <si>
    <t>Fluorescence Imaging system</t>
  </si>
  <si>
    <t>Fluorescence microscope</t>
  </si>
  <si>
    <t>Fluorescence Plate Reader</t>
  </si>
  <si>
    <t>Fluorometer</t>
  </si>
  <si>
    <t>Fuel Station</t>
  </si>
  <si>
    <t>Generator + Control X-rays</t>
  </si>
  <si>
    <t>Imaging System</t>
  </si>
  <si>
    <t>Intraoral X-ray machine</t>
  </si>
  <si>
    <t>Laser</t>
  </si>
  <si>
    <t>Liquid scintillation Analyzer</t>
  </si>
  <si>
    <t>Mac Mode imaging</t>
  </si>
  <si>
    <t>Magnet Superconducting</t>
  </si>
  <si>
    <t>Magnetic Lab Barrier</t>
  </si>
  <si>
    <t>Magnetic Resonance System</t>
  </si>
  <si>
    <t>Magnetometer</t>
  </si>
  <si>
    <t>MicroCT  Storage</t>
  </si>
  <si>
    <t>MicroCT Scanner</t>
  </si>
  <si>
    <t>Microscope</t>
  </si>
  <si>
    <t>Microscopy System</t>
  </si>
  <si>
    <t>Microtomography X-rays</t>
  </si>
  <si>
    <t>MR Imaging Coil Channel</t>
  </si>
  <si>
    <t>MRI Machine</t>
  </si>
  <si>
    <t>MRI Monitor</t>
  </si>
  <si>
    <t>MRI System</t>
  </si>
  <si>
    <t>MRI Teaching System</t>
  </si>
  <si>
    <t>NMR Digital Console</t>
  </si>
  <si>
    <t>NMR Digital system</t>
  </si>
  <si>
    <t>NMR Probe</t>
  </si>
  <si>
    <t>NMR Superconduct</t>
  </si>
  <si>
    <t>OrthoScan System</t>
  </si>
  <si>
    <t>Photoelectron Spectroscopy</t>
  </si>
  <si>
    <t>Photon Detector</t>
  </si>
  <si>
    <t>RAD Floor</t>
  </si>
  <si>
    <t>Radiation Container</t>
  </si>
  <si>
    <t>Radiation machine</t>
  </si>
  <si>
    <t>Radiation Therapy System</t>
  </si>
  <si>
    <t>Radiography System</t>
  </si>
  <si>
    <t>Radiology System</t>
  </si>
  <si>
    <t>Reader</t>
  </si>
  <si>
    <t>Scanner</t>
  </si>
  <si>
    <t xml:space="preserve">Scintillation Counter </t>
  </si>
  <si>
    <t>Spectrofluorometer</t>
  </si>
  <si>
    <t>Spectroscope</t>
  </si>
  <si>
    <t>Spectroscopic Ellipsometer</t>
  </si>
  <si>
    <t>Spectroscopy System</t>
  </si>
  <si>
    <t>Spectrum  CT system</t>
  </si>
  <si>
    <t>Tomography System</t>
  </si>
  <si>
    <t>Ultrasound Machine</t>
  </si>
  <si>
    <t>X-Ray Crystallography System</t>
  </si>
  <si>
    <t>X-Ray detector</t>
  </si>
  <si>
    <t>X-Ray diffraction system</t>
  </si>
  <si>
    <t>X-Ray Generator</t>
  </si>
  <si>
    <t>X-Ray Inspection Station</t>
  </si>
  <si>
    <t>X-Ray Sensor</t>
  </si>
  <si>
    <t>X-Ray System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</si>
  <si>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</si>
  <si>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</si>
  <si>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ACFR Reporting:</t>
  </si>
  <si>
    <t>Estimate cost of removal per contractor estimate (date liabiltiy incurred) adjusted for inflation annually using CPI per Federal Bureau of Labor Statistics</t>
  </si>
  <si>
    <t>Form: ACFR-11 ARO</t>
  </si>
  <si>
    <t>GASB STATEMENT 83 Certain Asset Retirement Obligations</t>
  </si>
  <si>
    <t>FY 2024 Asset Retirement Obligations - ACFR-11</t>
  </si>
  <si>
    <t>** Select **</t>
  </si>
  <si>
    <t>** Select BU **</t>
  </si>
  <si>
    <t>AGENCY OR DEPT</t>
  </si>
  <si>
    <t>Secretary of Administration</t>
  </si>
  <si>
    <t>Taxes</t>
  </si>
  <si>
    <t>Buildings &amp; Gen Serv-Prop</t>
  </si>
  <si>
    <t>01172</t>
  </si>
  <si>
    <t>BGS Federal Surplus Property</t>
  </si>
  <si>
    <t>Executive Governor's Office</t>
  </si>
  <si>
    <t>Legislature</t>
  </si>
  <si>
    <t>01215</t>
  </si>
  <si>
    <t>Legislative Counsel</t>
  </si>
  <si>
    <t>Joint Fiscal Committee</t>
  </si>
  <si>
    <t>01225</t>
  </si>
  <si>
    <t>Legislative Information Technology</t>
  </si>
  <si>
    <t>Sgt.-At-Arms</t>
  </si>
  <si>
    <t>Lt. Governor's Office</t>
  </si>
  <si>
    <t>01266</t>
  </si>
  <si>
    <t>Vermont Pension Investment Commission</t>
  </si>
  <si>
    <t>Labor Relations</t>
  </si>
  <si>
    <t>Unorganized Towns and Gores</t>
  </si>
  <si>
    <t>Attorney General</t>
  </si>
  <si>
    <t>Defender General</t>
  </si>
  <si>
    <t>Judicial</t>
  </si>
  <si>
    <t>State's Attorneys &amp; Sheriffs</t>
  </si>
  <si>
    <t>Public Safety/State Police</t>
  </si>
  <si>
    <t>Center for Crime Victim's Services</t>
  </si>
  <si>
    <t>Criminal Justice Training Council (Police Acad.)</t>
  </si>
  <si>
    <t>Agriculture</t>
  </si>
  <si>
    <t>Secretary of State</t>
  </si>
  <si>
    <t>Public Service Dept.</t>
  </si>
  <si>
    <t>Public Utility Commission</t>
  </si>
  <si>
    <t>E-911</t>
  </si>
  <si>
    <t>02320</t>
  </si>
  <si>
    <t>Department of Liquor and Lottery</t>
  </si>
  <si>
    <t>02330</t>
  </si>
  <si>
    <t>Cannabis Control Board</t>
  </si>
  <si>
    <t>Dept of Mental Health</t>
  </si>
  <si>
    <t>03340</t>
  </si>
  <si>
    <t>Office of Child, Youth, and Family Advocate</t>
  </si>
  <si>
    <t>Human Services</t>
  </si>
  <si>
    <t>Dept of Vermont Health Access</t>
  </si>
  <si>
    <t>Health Dept.</t>
  </si>
  <si>
    <t>Children &amp; Family Services</t>
  </si>
  <si>
    <t>Aging &amp; Independent Living</t>
  </si>
  <si>
    <t>Corrections/Offender Work Program</t>
  </si>
  <si>
    <t>Governor's Commission on Women</t>
  </si>
  <si>
    <t>Dept of Labor</t>
  </si>
  <si>
    <t>Education Dept.</t>
  </si>
  <si>
    <t>Natural Resources</t>
  </si>
  <si>
    <t>Commerce &amp; Community Dev.</t>
  </si>
  <si>
    <t>Housing &amp; Community Affairs</t>
  </si>
  <si>
    <t>Tourism and Marketing</t>
  </si>
  <si>
    <t>Transportation (AOT)</t>
  </si>
  <si>
    <t>Department of Motor Vehicles</t>
  </si>
  <si>
    <t>Current Value - June 30, 2024</t>
  </si>
  <si>
    <t>Current Value is ARO Obligation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</si>
</sst>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2"/>
      <color theme="10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6" fillId="0" borderId="0"/>
    <xf numFmtId="0" fontId="1" fillId="0" borderId="0"/>
    <xf numFmtId="0" fontId="33" fillId="0" borderId="0"/>
  </cellStyleXfs>
  <cellXfs count="121">
    <xf numFmtId="0" fontId="0" fillId="0" borderId="0" xfId="0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center" wrapText="1"/>
    </xf>
    <xf numFmtId="49" fontId="4" fillId="0" borderId="0" xfId="0" applyNumberFormat="1" applyFont="1"/>
    <xf numFmtId="0" fontId="10" fillId="0" borderId="2" xfId="4" applyFont="1" applyBorder="1"/>
    <xf numFmtId="0" fontId="8" fillId="0" borderId="0" xfId="4"/>
    <xf numFmtId="0" fontId="10" fillId="0" borderId="3" xfId="4" applyFont="1" applyBorder="1"/>
    <xf numFmtId="0" fontId="12" fillId="0" borderId="4" xfId="4" applyFont="1" applyBorder="1"/>
    <xf numFmtId="0" fontId="10" fillId="0" borderId="0" xfId="4" applyFont="1"/>
    <xf numFmtId="41" fontId="13" fillId="0" borderId="1" xfId="4" applyNumberFormat="1" applyFont="1" applyBorder="1" applyAlignment="1" applyProtection="1">
      <alignment horizontal="left"/>
      <protection locked="0"/>
    </xf>
    <xf numFmtId="0" fontId="14" fillId="0" borderId="3" xfId="4" applyFont="1" applyBorder="1"/>
    <xf numFmtId="0" fontId="15" fillId="0" borderId="4" xfId="4" applyFont="1" applyBorder="1"/>
    <xf numFmtId="0" fontId="3" fillId="0" borderId="4" xfId="4" quotePrefix="1" applyFont="1" applyBorder="1" applyAlignment="1">
      <alignment horizontal="right"/>
    </xf>
    <xf numFmtId="0" fontId="2" fillId="0" borderId="0" xfId="4" applyFont="1"/>
    <xf numFmtId="0" fontId="2" fillId="0" borderId="4" xfId="4" applyFont="1" applyBorder="1" applyAlignment="1">
      <alignment horizontal="right"/>
    </xf>
    <xf numFmtId="0" fontId="15" fillId="0" borderId="0" xfId="4" applyFont="1"/>
    <xf numFmtId="0" fontId="12" fillId="0" borderId="0" xfId="4" applyFont="1"/>
    <xf numFmtId="0" fontId="3" fillId="0" borderId="4" xfId="4" quotePrefix="1" applyFont="1" applyBorder="1" applyAlignment="1">
      <alignment horizontal="right" vertical="top"/>
    </xf>
    <xf numFmtId="0" fontId="10" fillId="0" borderId="4" xfId="4" applyFont="1" applyBorder="1" applyAlignment="1">
      <alignment horizontal="right" vertical="top"/>
    </xf>
    <xf numFmtId="0" fontId="8" fillId="0" borderId="3" xfId="4" applyBorder="1"/>
    <xf numFmtId="0" fontId="10" fillId="0" borderId="4" xfId="4" applyFont="1" applyBorder="1"/>
    <xf numFmtId="0" fontId="18" fillId="0" borderId="0" xfId="4" applyFont="1" applyAlignment="1">
      <alignment vertical="top"/>
    </xf>
    <xf numFmtId="0" fontId="6" fillId="0" borderId="4" xfId="4" applyFont="1" applyBorder="1"/>
    <xf numFmtId="0" fontId="6" fillId="0" borderId="3" xfId="4" applyFont="1" applyBorder="1"/>
    <xf numFmtId="0" fontId="10" fillId="0" borderId="5" xfId="4" applyFont="1" applyBorder="1"/>
    <xf numFmtId="0" fontId="15" fillId="0" borderId="6" xfId="4" applyFont="1" applyBorder="1" applyAlignment="1">
      <alignment horizontal="right" vertical="center"/>
    </xf>
    <xf numFmtId="0" fontId="22" fillId="0" borderId="6" xfId="3" applyFont="1" applyBorder="1" applyAlignment="1" applyProtection="1">
      <alignment vertical="center"/>
    </xf>
    <xf numFmtId="0" fontId="10" fillId="0" borderId="7" xfId="4" applyFont="1" applyBorder="1"/>
    <xf numFmtId="0" fontId="7" fillId="0" borderId="0" xfId="0" applyFont="1"/>
    <xf numFmtId="49" fontId="7" fillId="0" borderId="0" xfId="0" applyNumberFormat="1" applyFont="1"/>
    <xf numFmtId="164" fontId="7" fillId="0" borderId="0" xfId="0" quotePrefix="1" applyNumberFormat="1" applyFont="1"/>
    <xf numFmtId="0" fontId="7" fillId="0" borderId="0" xfId="0" applyFont="1" applyAlignment="1">
      <alignment horizontal="center"/>
    </xf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wrapText="1"/>
    </xf>
    <xf numFmtId="42" fontId="4" fillId="0" borderId="8" xfId="0" applyNumberFormat="1" applyFont="1" applyBorder="1"/>
    <xf numFmtId="44" fontId="4" fillId="0" borderId="8" xfId="0" applyNumberFormat="1" applyFont="1" applyBorder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3" fontId="4" fillId="3" borderId="8" xfId="0" applyNumberFormat="1" applyFont="1" applyFill="1" applyBorder="1"/>
    <xf numFmtId="44" fontId="4" fillId="3" borderId="0" xfId="0" applyNumberFormat="1" applyFont="1" applyFill="1"/>
    <xf numFmtId="49" fontId="4" fillId="0" borderId="0" xfId="0" applyNumberFormat="1" applyFont="1" applyAlignment="1">
      <alignment horizontal="center" wrapText="1"/>
    </xf>
    <xf numFmtId="0" fontId="4" fillId="0" borderId="14" xfId="0" applyFont="1" applyBorder="1"/>
    <xf numFmtId="49" fontId="4" fillId="0" borderId="14" xfId="0" applyNumberFormat="1" applyFont="1" applyBorder="1" applyAlignment="1">
      <alignment wrapText="1"/>
    </xf>
    <xf numFmtId="43" fontId="4" fillId="3" borderId="14" xfId="0" applyNumberFormat="1" applyFont="1" applyFill="1" applyBorder="1"/>
    <xf numFmtId="0" fontId="7" fillId="0" borderId="13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4" fontId="7" fillId="0" borderId="13" xfId="0" applyNumberFormat="1" applyFont="1" applyBorder="1" applyAlignment="1">
      <alignment horizontal="center" wrapText="1"/>
    </xf>
    <xf numFmtId="0" fontId="4" fillId="0" borderId="15" xfId="0" applyFont="1" applyBorder="1"/>
    <xf numFmtId="49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/>
    <xf numFmtId="49" fontId="7" fillId="0" borderId="16" xfId="0" applyNumberFormat="1" applyFont="1" applyBorder="1"/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14" xfId="0" applyFont="1" applyFill="1" applyBorder="1" applyAlignment="1">
      <alignment wrapText="1"/>
    </xf>
    <xf numFmtId="49" fontId="4" fillId="3" borderId="14" xfId="0" applyNumberFormat="1" applyFont="1" applyFill="1" applyBorder="1"/>
    <xf numFmtId="49" fontId="4" fillId="3" borderId="14" xfId="0" applyNumberFormat="1" applyFont="1" applyFill="1" applyBorder="1" applyAlignment="1">
      <alignment wrapText="1"/>
    </xf>
    <xf numFmtId="14" fontId="4" fillId="3" borderId="14" xfId="0" applyNumberFormat="1" applyFont="1" applyFill="1" applyBorder="1"/>
    <xf numFmtId="0" fontId="4" fillId="3" borderId="14" xfId="0" applyFont="1" applyFill="1" applyBorder="1"/>
    <xf numFmtId="42" fontId="4" fillId="3" borderId="14" xfId="0" applyNumberFormat="1" applyFont="1" applyFill="1" applyBorder="1"/>
    <xf numFmtId="0" fontId="29" fillId="0" borderId="0" xfId="11" applyFont="1"/>
    <xf numFmtId="0" fontId="30" fillId="0" borderId="0" xfId="11" applyFont="1"/>
    <xf numFmtId="49" fontId="31" fillId="0" borderId="0" xfId="11" applyNumberFormat="1" applyFont="1"/>
    <xf numFmtId="0" fontId="31" fillId="0" borderId="0" xfId="11" applyFont="1"/>
    <xf numFmtId="0" fontId="31" fillId="4" borderId="8" xfId="11" applyFont="1" applyFill="1" applyBorder="1"/>
    <xf numFmtId="0" fontId="32" fillId="4" borderId="15" xfId="11" applyFont="1" applyFill="1" applyBorder="1" applyAlignment="1">
      <alignment horizontal="center"/>
    </xf>
    <xf numFmtId="0" fontId="32" fillId="4" borderId="15" xfId="11" applyFont="1" applyFill="1" applyBorder="1"/>
    <xf numFmtId="0" fontId="32" fillId="0" borderId="0" xfId="11" applyFont="1"/>
    <xf numFmtId="0" fontId="31" fillId="5" borderId="17" xfId="11" applyFont="1" applyFill="1" applyBorder="1" applyAlignment="1">
      <alignment wrapText="1"/>
    </xf>
    <xf numFmtId="0" fontId="31" fillId="5" borderId="11" xfId="11" applyFont="1" applyFill="1" applyBorder="1"/>
    <xf numFmtId="0" fontId="31" fillId="6" borderId="0" xfId="11" applyFont="1" applyFill="1"/>
    <xf numFmtId="0" fontId="32" fillId="0" borderId="0" xfId="11" applyFont="1" applyAlignment="1">
      <alignment horizontal="center"/>
    </xf>
    <xf numFmtId="0" fontId="31" fillId="0" borderId="17" xfId="11" applyFont="1" applyBorder="1"/>
    <xf numFmtId="0" fontId="31" fillId="6" borderId="18" xfId="11" applyFont="1" applyFill="1" applyBorder="1"/>
    <xf numFmtId="0" fontId="31" fillId="7" borderId="19" xfId="11" applyFont="1" applyFill="1" applyBorder="1" applyAlignment="1">
      <alignment wrapText="1"/>
    </xf>
    <xf numFmtId="0" fontId="31" fillId="7" borderId="11" xfId="11" applyFont="1" applyFill="1" applyBorder="1"/>
    <xf numFmtId="0" fontId="31" fillId="8" borderId="20" xfId="11" applyFont="1" applyFill="1" applyBorder="1"/>
    <xf numFmtId="0" fontId="31" fillId="8" borderId="0" xfId="11" applyFont="1" applyFill="1"/>
    <xf numFmtId="0" fontId="31" fillId="7" borderId="21" xfId="11" applyFont="1" applyFill="1" applyBorder="1"/>
    <xf numFmtId="0" fontId="4" fillId="0" borderId="0" xfId="5"/>
    <xf numFmtId="49" fontId="7" fillId="4" borderId="8" xfId="5" applyNumberFormat="1" applyFont="1" applyFill="1" applyBorder="1" applyAlignment="1">
      <alignment horizontal="center" vertical="center"/>
    </xf>
    <xf numFmtId="0" fontId="7" fillId="4" borderId="8" xfId="5" applyFont="1" applyFill="1" applyBorder="1"/>
    <xf numFmtId="0" fontId="33" fillId="0" borderId="0" xfId="12"/>
    <xf numFmtId="49" fontId="27" fillId="0" borderId="8" xfId="5" applyNumberFormat="1" applyFont="1" applyBorder="1" applyAlignment="1">
      <alignment horizontal="center" vertical="center"/>
    </xf>
    <xf numFmtId="0" fontId="27" fillId="0" borderId="8" xfId="5" applyFont="1" applyBorder="1"/>
    <xf numFmtId="0" fontId="4" fillId="0" borderId="0" xfId="5" applyProtection="1">
      <protection locked="0"/>
    </xf>
    <xf numFmtId="0" fontId="4" fillId="0" borderId="8" xfId="5" applyBorder="1"/>
    <xf numFmtId="14" fontId="4" fillId="0" borderId="0" xfId="5" applyNumberFormat="1"/>
    <xf numFmtId="49" fontId="27" fillId="0" borderId="8" xfId="5" quotePrefix="1" applyNumberFormat="1" applyFont="1" applyBorder="1" applyAlignment="1">
      <alignment horizontal="center" vertical="center"/>
    </xf>
    <xf numFmtId="49" fontId="4" fillId="0" borderId="8" xfId="5" quotePrefix="1" applyNumberFormat="1" applyBorder="1" applyAlignment="1">
      <alignment horizontal="center"/>
    </xf>
    <xf numFmtId="49" fontId="27" fillId="0" borderId="8" xfId="5" quotePrefix="1" applyNumberFormat="1" applyFont="1" applyBorder="1" applyAlignment="1">
      <alignment horizontal="center" vertical="center" wrapText="1"/>
    </xf>
    <xf numFmtId="49" fontId="4" fillId="0" borderId="8" xfId="5" applyNumberFormat="1" applyBorder="1" applyAlignment="1">
      <alignment horizontal="center"/>
    </xf>
    <xf numFmtId="49" fontId="4" fillId="0" borderId="8" xfId="5" applyNumberFormat="1" applyBorder="1" applyAlignment="1">
      <alignment horizontal="center" vertical="center"/>
    </xf>
    <xf numFmtId="0" fontId="7" fillId="0" borderId="16" xfId="0" applyFont="1" applyBorder="1"/>
    <xf numFmtId="49" fontId="4" fillId="3" borderId="14" xfId="0" applyNumberFormat="1" applyFont="1" applyFill="1" applyBorder="1" applyAlignment="1">
      <alignment horizontal="center"/>
    </xf>
    <xf numFmtId="49" fontId="7" fillId="9" borderId="16" xfId="0" applyNumberFormat="1" applyFont="1" applyFill="1" applyBorder="1" applyAlignment="1">
      <alignment vertical="center"/>
    </xf>
    <xf numFmtId="0" fontId="5" fillId="0" borderId="0" xfId="4" applyFont="1" applyAlignment="1">
      <alignment horizontal="left" vertical="top" wrapText="1"/>
    </xf>
    <xf numFmtId="0" fontId="25" fillId="0" borderId="0" xfId="2" applyFill="1" applyAlignment="1" applyProtection="1">
      <alignment horizontal="center"/>
      <protection locked="0"/>
    </xf>
    <xf numFmtId="0" fontId="16" fillId="0" borderId="0" xfId="4" applyFont="1" applyAlignment="1">
      <alignment horizontal="left" vertical="center" wrapText="1"/>
    </xf>
    <xf numFmtId="0" fontId="15" fillId="0" borderId="0" xfId="4" applyFont="1" applyAlignment="1">
      <alignment wrapText="1"/>
    </xf>
    <xf numFmtId="0" fontId="8" fillId="0" borderId="0" xfId="4" applyAlignment="1">
      <alignment wrapText="1"/>
    </xf>
    <xf numFmtId="0" fontId="5" fillId="0" borderId="1" xfId="4" applyFont="1" applyBorder="1" applyProtection="1">
      <protection locked="0"/>
    </xf>
    <xf numFmtId="0" fontId="2" fillId="0" borderId="1" xfId="4" applyFont="1" applyBorder="1" applyProtection="1">
      <protection locked="0"/>
    </xf>
    <xf numFmtId="0" fontId="5" fillId="2" borderId="11" xfId="4" applyFont="1" applyFill="1" applyBorder="1" applyAlignment="1">
      <alignment horizontal="left" vertical="center" wrapText="1"/>
    </xf>
    <xf numFmtId="0" fontId="5" fillId="2" borderId="12" xfId="4" applyFont="1" applyFill="1" applyBorder="1" applyAlignment="1">
      <alignment horizontal="left" vertical="center" wrapText="1"/>
    </xf>
    <xf numFmtId="0" fontId="19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center" wrapText="1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17" fontId="12" fillId="0" borderId="4" xfId="4" applyNumberFormat="1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0" fillId="0" borderId="1" xfId="4" applyFont="1" applyBorder="1" applyProtection="1">
      <protection locked="0"/>
    </xf>
  </cellXfs>
  <cellStyles count="13">
    <cellStyle name="Comma 2" xfId="1" xr:uid="{00000000-0005-0000-0000-000000000000}"/>
    <cellStyle name="Hyperlink" xfId="2" builtinId="8"/>
    <cellStyle name="Hyperlink_01130_AA-F-17_Master_2009" xfId="3" xr:uid="{00000000-0005-0000-0000-000002000000}"/>
    <cellStyle name="Normal" xfId="0" builtinId="0"/>
    <cellStyle name="Normal 2" xfId="4" xr:uid="{00000000-0005-0000-0000-000004000000}"/>
    <cellStyle name="Normal 2 4" xfId="5" xr:uid="{00000000-0005-0000-0000-000005000000}"/>
    <cellStyle name="Normal 3" xfId="11" xr:uid="{47161DB7-3673-4CB7-A395-D2E8B3238C9F}"/>
    <cellStyle name="Normal 4" xfId="12" xr:uid="{9492C10C-B52A-4E57-8788-529B0B94351B}"/>
    <cellStyle name="Normal 8" xfId="10" xr:uid="{DF83107E-FDD2-4B14-A227-4B624A6BB509}"/>
    <cellStyle name="PSChar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  <sheetName val="SEFA_Data8"/>
      <sheetName val="CFDA_Program_Titles_Table8"/>
      <sheetName val="OFA_9998"/>
      <sheetName val="Fed__Agency_Identifier_Table8"/>
      <sheetName val="SEFA_Data9"/>
      <sheetName val="CFDA_Program_Titles_Table9"/>
      <sheetName val="OFA_9999"/>
      <sheetName val="Fed__Agency_Identifier_Table9"/>
      <sheetName val="SEFA_Data10"/>
      <sheetName val="CFDA_Program_Titles_Table10"/>
      <sheetName val="OFA_99910"/>
      <sheetName val="Fed__Agency_Identifier_Table10"/>
      <sheetName val="SEFA_Data11"/>
      <sheetName val="CFDA_Program_Titles_Table11"/>
      <sheetName val="OFA_99911"/>
      <sheetName val="Fed__Agency_Identifier_Table11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workbookViewId="0">
      <pane xSplit="2" ySplit="11" topLeftCell="C12" activePane="bottomRight" state="frozen"/>
      <selection pane="topRight" activeCell="C1" sqref="C1"/>
      <selection pane="bottomLeft" activeCell="A17" sqref="A17"/>
      <selection pane="bottomRight" activeCell="F2" sqref="F2"/>
    </sheetView>
  </sheetViews>
  <sheetFormatPr defaultColWidth="9" defaultRowHeight="13.2" x14ac:dyDescent="0.25"/>
  <cols>
    <col min="1" max="1" width="33.19921875" style="1" customWidth="1"/>
    <col min="2" max="2" width="15.09765625" style="4" customWidth="1"/>
    <col min="3" max="3" width="15.09765625" style="57" customWidth="1"/>
    <col min="4" max="4" width="20.3984375" style="4" customWidth="1"/>
    <col min="5" max="6" width="38.59765625" style="4" customWidth="1"/>
    <col min="7" max="7" width="12.09765625" style="1" customWidth="1"/>
    <col min="8" max="8" width="27.69921875" style="1" customWidth="1"/>
    <col min="9" max="9" width="38.09765625" style="4" customWidth="1"/>
    <col min="10" max="10" width="14.5" style="1" customWidth="1"/>
    <col min="11" max="11" width="39.8984375" style="4" customWidth="1"/>
    <col min="12" max="12" width="14.69921875" style="2" customWidth="1"/>
    <col min="13" max="13" width="18.3984375" style="2" customWidth="1"/>
    <col min="14" max="14" width="17" style="2" customWidth="1"/>
    <col min="15" max="15" width="14.19921875" style="2" customWidth="1"/>
    <col min="16" max="16" width="43.69921875" style="4" customWidth="1"/>
    <col min="17" max="16384" width="9" style="1"/>
  </cols>
  <sheetData>
    <row r="1" spans="1:16" ht="13.8" thickBot="1" x14ac:dyDescent="0.3"/>
    <row r="2" spans="1:16" ht="15.6" customHeight="1" thickBot="1" x14ac:dyDescent="0.3">
      <c r="A2" s="29" t="s">
        <v>1</v>
      </c>
      <c r="C2" s="4"/>
      <c r="E2" s="30" t="s">
        <v>139</v>
      </c>
      <c r="F2" s="99" t="s">
        <v>254</v>
      </c>
      <c r="G2" s="32"/>
    </row>
    <row r="3" spans="1:16" ht="15.6" customHeight="1" thickBot="1" x14ac:dyDescent="0.3">
      <c r="A3" s="29" t="s">
        <v>102</v>
      </c>
      <c r="C3" s="4"/>
      <c r="E3" s="30" t="s">
        <v>140</v>
      </c>
      <c r="F3" s="97" t="str">
        <f>IFERROR(VLOOKUP(F2,dropdown!A3:B68,2,FALSE),"")</f>
        <v/>
      </c>
    </row>
    <row r="4" spans="1:16" ht="15.6" customHeight="1" thickBot="1" x14ac:dyDescent="0.3">
      <c r="A4" s="29" t="s">
        <v>251</v>
      </c>
      <c r="C4" s="4"/>
      <c r="E4" s="30" t="s">
        <v>141</v>
      </c>
      <c r="F4" s="53"/>
    </row>
    <row r="5" spans="1:16" ht="15.6" customHeight="1" thickBot="1" x14ac:dyDescent="0.3">
      <c r="A5" s="31" t="s">
        <v>248</v>
      </c>
      <c r="B5" s="31">
        <v>45473</v>
      </c>
      <c r="C5" s="31"/>
      <c r="D5" s="38"/>
      <c r="E5" s="29" t="s">
        <v>143</v>
      </c>
      <c r="F5" s="53"/>
    </row>
    <row r="6" spans="1:16" ht="15.6" customHeight="1" thickBot="1" x14ac:dyDescent="0.3">
      <c r="C6" s="4"/>
      <c r="D6" s="42"/>
      <c r="E6" s="30" t="s">
        <v>144</v>
      </c>
      <c r="F6" s="54"/>
    </row>
    <row r="7" spans="1:16" x14ac:dyDescent="0.25">
      <c r="A7" s="29" t="s">
        <v>0</v>
      </c>
      <c r="C7" s="4"/>
    </row>
    <row r="8" spans="1:16" x14ac:dyDescent="0.25">
      <c r="A8" s="1" t="s">
        <v>2</v>
      </c>
      <c r="B8" s="1"/>
      <c r="C8" s="1"/>
      <c r="D8" s="1"/>
      <c r="E8" s="39" t="s">
        <v>250</v>
      </c>
      <c r="F8" s="1"/>
    </row>
    <row r="9" spans="1:16" x14ac:dyDescent="0.25">
      <c r="A9" s="1" t="s">
        <v>3</v>
      </c>
      <c r="B9" s="1"/>
      <c r="C9" s="1"/>
      <c r="D9" s="1"/>
      <c r="E9" s="1"/>
      <c r="F9" s="1"/>
    </row>
    <row r="10" spans="1:16" x14ac:dyDescent="0.25">
      <c r="B10" s="1"/>
      <c r="C10" s="1"/>
      <c r="D10" s="1"/>
      <c r="E10" s="1"/>
      <c r="F10" s="1"/>
    </row>
    <row r="11" spans="1:16" s="3" customFormat="1" ht="45" customHeight="1" thickBot="1" x14ac:dyDescent="0.3">
      <c r="A11" s="46" t="s">
        <v>128</v>
      </c>
      <c r="B11" s="47" t="s">
        <v>126</v>
      </c>
      <c r="C11" s="47" t="s">
        <v>142</v>
      </c>
      <c r="D11" s="47" t="s">
        <v>115</v>
      </c>
      <c r="E11" s="47" t="s">
        <v>116</v>
      </c>
      <c r="F11" s="47" t="s">
        <v>122</v>
      </c>
      <c r="G11" s="46" t="s">
        <v>114</v>
      </c>
      <c r="H11" s="46" t="s">
        <v>4</v>
      </c>
      <c r="I11" s="47" t="s">
        <v>132</v>
      </c>
      <c r="J11" s="46" t="s">
        <v>5</v>
      </c>
      <c r="K11" s="47" t="s">
        <v>6</v>
      </c>
      <c r="L11" s="48" t="s">
        <v>309</v>
      </c>
      <c r="M11" s="48" t="s">
        <v>124</v>
      </c>
      <c r="N11" s="48" t="s">
        <v>125</v>
      </c>
      <c r="O11" s="48" t="s">
        <v>308</v>
      </c>
      <c r="P11" s="47" t="s">
        <v>21</v>
      </c>
    </row>
    <row r="12" spans="1:16" ht="39.6" x14ac:dyDescent="0.25">
      <c r="A12" s="58" t="s">
        <v>148</v>
      </c>
      <c r="B12" s="59" t="s">
        <v>145</v>
      </c>
      <c r="C12" s="98" t="s">
        <v>147</v>
      </c>
      <c r="D12" s="60" t="s">
        <v>119</v>
      </c>
      <c r="E12" s="60" t="s">
        <v>103</v>
      </c>
      <c r="F12" s="60" t="s">
        <v>149</v>
      </c>
      <c r="G12" s="61">
        <v>43282</v>
      </c>
      <c r="H12" s="62" t="s">
        <v>110</v>
      </c>
      <c r="I12" s="60" t="s">
        <v>138</v>
      </c>
      <c r="J12" s="62" t="s">
        <v>130</v>
      </c>
      <c r="K12" s="60" t="s">
        <v>138</v>
      </c>
      <c r="L12" s="63">
        <v>40036</v>
      </c>
      <c r="M12" s="63">
        <v>976.5</v>
      </c>
      <c r="N12" s="63">
        <v>0</v>
      </c>
      <c r="O12" s="45">
        <f>+L12+M12-N12</f>
        <v>41012.5</v>
      </c>
      <c r="P12" s="60" t="s">
        <v>249</v>
      </c>
    </row>
    <row r="13" spans="1:16" x14ac:dyDescent="0.25">
      <c r="A13" s="55"/>
      <c r="B13" s="34"/>
      <c r="C13" s="56"/>
      <c r="D13" s="44" t="s">
        <v>253</v>
      </c>
      <c r="E13" s="44" t="s">
        <v>253</v>
      </c>
      <c r="F13" s="35"/>
      <c r="G13" s="33"/>
      <c r="H13" s="43" t="s">
        <v>253</v>
      </c>
      <c r="I13" s="44" t="s">
        <v>253</v>
      </c>
      <c r="J13" s="43" t="s">
        <v>253</v>
      </c>
      <c r="K13" s="35"/>
      <c r="L13" s="36"/>
      <c r="M13" s="36"/>
      <c r="N13" s="36"/>
      <c r="O13" s="40">
        <f t="shared" ref="O13:O54" si="0">+L13+M13-N13</f>
        <v>0</v>
      </c>
      <c r="P13" s="35"/>
    </row>
    <row r="14" spans="1:16" x14ac:dyDescent="0.25">
      <c r="A14" s="55"/>
      <c r="B14" s="34"/>
      <c r="C14" s="56"/>
      <c r="D14" s="44" t="s">
        <v>253</v>
      </c>
      <c r="E14" s="44" t="s">
        <v>253</v>
      </c>
      <c r="F14" s="35"/>
      <c r="G14" s="33"/>
      <c r="H14" s="43" t="s">
        <v>253</v>
      </c>
      <c r="I14" s="44" t="s">
        <v>253</v>
      </c>
      <c r="J14" s="43" t="s">
        <v>253</v>
      </c>
      <c r="K14" s="35"/>
      <c r="L14" s="36"/>
      <c r="M14" s="36"/>
      <c r="N14" s="36"/>
      <c r="O14" s="40">
        <f t="shared" ref="O14:O27" si="1">+L14+M14-N14</f>
        <v>0</v>
      </c>
      <c r="P14" s="35"/>
    </row>
    <row r="15" spans="1:16" x14ac:dyDescent="0.25">
      <c r="A15" s="55"/>
      <c r="B15" s="34"/>
      <c r="C15" s="56"/>
      <c r="D15" s="44" t="s">
        <v>253</v>
      </c>
      <c r="E15" s="44" t="s">
        <v>253</v>
      </c>
      <c r="F15" s="35"/>
      <c r="G15" s="33"/>
      <c r="H15" s="43" t="s">
        <v>253</v>
      </c>
      <c r="I15" s="44" t="s">
        <v>253</v>
      </c>
      <c r="J15" s="43" t="s">
        <v>253</v>
      </c>
      <c r="K15" s="35"/>
      <c r="L15" s="36"/>
      <c r="M15" s="36"/>
      <c r="N15" s="36"/>
      <c r="O15" s="40">
        <f t="shared" si="1"/>
        <v>0</v>
      </c>
      <c r="P15" s="35"/>
    </row>
    <row r="16" spans="1:16" x14ac:dyDescent="0.25">
      <c r="A16" s="55"/>
      <c r="B16" s="34"/>
      <c r="C16" s="56"/>
      <c r="D16" s="44" t="s">
        <v>253</v>
      </c>
      <c r="E16" s="44" t="s">
        <v>253</v>
      </c>
      <c r="F16" s="35"/>
      <c r="G16" s="33"/>
      <c r="H16" s="43" t="s">
        <v>253</v>
      </c>
      <c r="I16" s="44" t="s">
        <v>253</v>
      </c>
      <c r="J16" s="43" t="s">
        <v>253</v>
      </c>
      <c r="K16" s="35"/>
      <c r="L16" s="36"/>
      <c r="M16" s="36"/>
      <c r="N16" s="36"/>
      <c r="O16" s="40">
        <f t="shared" si="1"/>
        <v>0</v>
      </c>
      <c r="P16" s="35"/>
    </row>
    <row r="17" spans="1:16" x14ac:dyDescent="0.25">
      <c r="A17" s="55"/>
      <c r="B17" s="34"/>
      <c r="C17" s="56"/>
      <c r="D17" s="44" t="s">
        <v>253</v>
      </c>
      <c r="E17" s="44" t="s">
        <v>253</v>
      </c>
      <c r="F17" s="35"/>
      <c r="G17" s="33"/>
      <c r="H17" s="43" t="s">
        <v>253</v>
      </c>
      <c r="I17" s="44" t="s">
        <v>253</v>
      </c>
      <c r="J17" s="43" t="s">
        <v>253</v>
      </c>
      <c r="K17" s="35"/>
      <c r="L17" s="36"/>
      <c r="M17" s="36"/>
      <c r="N17" s="36"/>
      <c r="O17" s="40">
        <f t="shared" si="1"/>
        <v>0</v>
      </c>
      <c r="P17" s="35"/>
    </row>
    <row r="18" spans="1:16" x14ac:dyDescent="0.25">
      <c r="A18" s="55"/>
      <c r="B18" s="34"/>
      <c r="C18" s="56"/>
      <c r="D18" s="44" t="s">
        <v>253</v>
      </c>
      <c r="E18" s="44" t="s">
        <v>253</v>
      </c>
      <c r="F18" s="35"/>
      <c r="G18" s="33"/>
      <c r="H18" s="43" t="s">
        <v>253</v>
      </c>
      <c r="I18" s="44" t="s">
        <v>253</v>
      </c>
      <c r="J18" s="43" t="s">
        <v>253</v>
      </c>
      <c r="K18" s="35"/>
      <c r="L18" s="36"/>
      <c r="M18" s="36"/>
      <c r="N18" s="36"/>
      <c r="O18" s="40">
        <f t="shared" si="1"/>
        <v>0</v>
      </c>
      <c r="P18" s="35"/>
    </row>
    <row r="19" spans="1:16" x14ac:dyDescent="0.25">
      <c r="A19" s="55"/>
      <c r="B19" s="34"/>
      <c r="C19" s="56"/>
      <c r="D19" s="44" t="s">
        <v>253</v>
      </c>
      <c r="E19" s="44" t="s">
        <v>253</v>
      </c>
      <c r="F19" s="35"/>
      <c r="G19" s="33"/>
      <c r="H19" s="43" t="s">
        <v>253</v>
      </c>
      <c r="I19" s="44" t="s">
        <v>253</v>
      </c>
      <c r="J19" s="43" t="s">
        <v>253</v>
      </c>
      <c r="K19" s="35"/>
      <c r="L19" s="36"/>
      <c r="M19" s="36"/>
      <c r="N19" s="36"/>
      <c r="O19" s="40">
        <f t="shared" si="1"/>
        <v>0</v>
      </c>
      <c r="P19" s="35"/>
    </row>
    <row r="20" spans="1:16" x14ac:dyDescent="0.25">
      <c r="A20" s="55"/>
      <c r="B20" s="34"/>
      <c r="C20" s="56"/>
      <c r="D20" s="44" t="s">
        <v>253</v>
      </c>
      <c r="E20" s="44" t="s">
        <v>253</v>
      </c>
      <c r="F20" s="35"/>
      <c r="G20" s="33"/>
      <c r="H20" s="43" t="s">
        <v>253</v>
      </c>
      <c r="I20" s="44" t="s">
        <v>253</v>
      </c>
      <c r="J20" s="43" t="s">
        <v>253</v>
      </c>
      <c r="K20" s="35"/>
      <c r="L20" s="36"/>
      <c r="M20" s="36"/>
      <c r="N20" s="36"/>
      <c r="O20" s="40">
        <f t="shared" si="1"/>
        <v>0</v>
      </c>
      <c r="P20" s="35"/>
    </row>
    <row r="21" spans="1:16" x14ac:dyDescent="0.25">
      <c r="A21" s="55"/>
      <c r="B21" s="34"/>
      <c r="C21" s="56"/>
      <c r="D21" s="44" t="s">
        <v>253</v>
      </c>
      <c r="E21" s="44" t="s">
        <v>253</v>
      </c>
      <c r="F21" s="35"/>
      <c r="G21" s="33"/>
      <c r="H21" s="43" t="s">
        <v>253</v>
      </c>
      <c r="I21" s="44" t="s">
        <v>253</v>
      </c>
      <c r="J21" s="43" t="s">
        <v>253</v>
      </c>
      <c r="K21" s="35"/>
      <c r="L21" s="36"/>
      <c r="M21" s="36"/>
      <c r="N21" s="36"/>
      <c r="O21" s="40">
        <f t="shared" si="1"/>
        <v>0</v>
      </c>
      <c r="P21" s="35"/>
    </row>
    <row r="22" spans="1:16" x14ac:dyDescent="0.25">
      <c r="A22" s="55"/>
      <c r="B22" s="34"/>
      <c r="C22" s="56"/>
      <c r="D22" s="44" t="s">
        <v>253</v>
      </c>
      <c r="E22" s="44" t="s">
        <v>253</v>
      </c>
      <c r="F22" s="35"/>
      <c r="G22" s="33"/>
      <c r="H22" s="43" t="s">
        <v>253</v>
      </c>
      <c r="I22" s="44" t="s">
        <v>253</v>
      </c>
      <c r="J22" s="43" t="s">
        <v>253</v>
      </c>
      <c r="K22" s="35"/>
      <c r="L22" s="36"/>
      <c r="M22" s="36"/>
      <c r="N22" s="36"/>
      <c r="O22" s="40">
        <f t="shared" si="1"/>
        <v>0</v>
      </c>
      <c r="P22" s="35"/>
    </row>
    <row r="23" spans="1:16" x14ac:dyDescent="0.25">
      <c r="A23" s="55"/>
      <c r="B23" s="34"/>
      <c r="C23" s="56"/>
      <c r="D23" s="44" t="s">
        <v>253</v>
      </c>
      <c r="E23" s="44" t="s">
        <v>253</v>
      </c>
      <c r="F23" s="35"/>
      <c r="G23" s="33"/>
      <c r="H23" s="43" t="s">
        <v>253</v>
      </c>
      <c r="I23" s="44" t="s">
        <v>253</v>
      </c>
      <c r="J23" s="43" t="s">
        <v>253</v>
      </c>
      <c r="K23" s="35"/>
      <c r="L23" s="36"/>
      <c r="M23" s="36"/>
      <c r="N23" s="36"/>
      <c r="O23" s="40">
        <f t="shared" si="1"/>
        <v>0</v>
      </c>
      <c r="P23" s="35"/>
    </row>
    <row r="24" spans="1:16" x14ac:dyDescent="0.25">
      <c r="A24" s="55"/>
      <c r="B24" s="34"/>
      <c r="C24" s="56"/>
      <c r="D24" s="44" t="s">
        <v>253</v>
      </c>
      <c r="E24" s="44" t="s">
        <v>253</v>
      </c>
      <c r="F24" s="35"/>
      <c r="G24" s="33"/>
      <c r="H24" s="43" t="s">
        <v>253</v>
      </c>
      <c r="I24" s="44" t="s">
        <v>253</v>
      </c>
      <c r="J24" s="43" t="s">
        <v>253</v>
      </c>
      <c r="K24" s="35"/>
      <c r="L24" s="36"/>
      <c r="M24" s="36"/>
      <c r="N24" s="36"/>
      <c r="O24" s="40">
        <f t="shared" si="1"/>
        <v>0</v>
      </c>
      <c r="P24" s="35"/>
    </row>
    <row r="25" spans="1:16" x14ac:dyDescent="0.25">
      <c r="A25" s="55"/>
      <c r="B25" s="34"/>
      <c r="C25" s="56"/>
      <c r="D25" s="44" t="s">
        <v>253</v>
      </c>
      <c r="E25" s="44" t="s">
        <v>253</v>
      </c>
      <c r="F25" s="35"/>
      <c r="G25" s="33"/>
      <c r="H25" s="43" t="s">
        <v>253</v>
      </c>
      <c r="I25" s="44" t="s">
        <v>253</v>
      </c>
      <c r="J25" s="43" t="s">
        <v>253</v>
      </c>
      <c r="K25" s="35"/>
      <c r="L25" s="36"/>
      <c r="M25" s="36"/>
      <c r="N25" s="36"/>
      <c r="O25" s="40">
        <f t="shared" si="1"/>
        <v>0</v>
      </c>
      <c r="P25" s="35"/>
    </row>
    <row r="26" spans="1:16" x14ac:dyDescent="0.25">
      <c r="A26" s="55"/>
      <c r="B26" s="34"/>
      <c r="C26" s="56"/>
      <c r="D26" s="44" t="s">
        <v>253</v>
      </c>
      <c r="E26" s="44" t="s">
        <v>253</v>
      </c>
      <c r="F26" s="35"/>
      <c r="G26" s="33"/>
      <c r="H26" s="43" t="s">
        <v>253</v>
      </c>
      <c r="I26" s="44" t="s">
        <v>253</v>
      </c>
      <c r="J26" s="43" t="s">
        <v>253</v>
      </c>
      <c r="K26" s="35"/>
      <c r="L26" s="36"/>
      <c r="M26" s="36"/>
      <c r="N26" s="36"/>
      <c r="O26" s="40">
        <f t="shared" si="1"/>
        <v>0</v>
      </c>
      <c r="P26" s="35"/>
    </row>
    <row r="27" spans="1:16" x14ac:dyDescent="0.25">
      <c r="A27" s="55"/>
      <c r="B27" s="34"/>
      <c r="C27" s="56"/>
      <c r="D27" s="44" t="s">
        <v>253</v>
      </c>
      <c r="E27" s="44" t="s">
        <v>253</v>
      </c>
      <c r="F27" s="35"/>
      <c r="G27" s="33"/>
      <c r="H27" s="43" t="s">
        <v>253</v>
      </c>
      <c r="I27" s="44" t="s">
        <v>253</v>
      </c>
      <c r="J27" s="43" t="s">
        <v>253</v>
      </c>
      <c r="K27" s="35"/>
      <c r="L27" s="36"/>
      <c r="M27" s="36"/>
      <c r="N27" s="36"/>
      <c r="O27" s="40">
        <f t="shared" si="1"/>
        <v>0</v>
      </c>
      <c r="P27" s="35"/>
    </row>
    <row r="28" spans="1:16" x14ac:dyDescent="0.25">
      <c r="A28" s="55"/>
      <c r="B28" s="34"/>
      <c r="C28" s="56"/>
      <c r="D28" s="44" t="s">
        <v>253</v>
      </c>
      <c r="E28" s="44" t="s">
        <v>253</v>
      </c>
      <c r="F28" s="35"/>
      <c r="G28" s="33"/>
      <c r="H28" s="43" t="s">
        <v>253</v>
      </c>
      <c r="I28" s="44" t="s">
        <v>253</v>
      </c>
      <c r="J28" s="43" t="s">
        <v>253</v>
      </c>
      <c r="K28" s="35"/>
      <c r="L28" s="36"/>
      <c r="M28" s="36"/>
      <c r="N28" s="36"/>
      <c r="O28" s="40">
        <f t="shared" si="0"/>
        <v>0</v>
      </c>
      <c r="P28" s="35"/>
    </row>
    <row r="29" spans="1:16" x14ac:dyDescent="0.25">
      <c r="A29" s="55"/>
      <c r="B29" s="34"/>
      <c r="C29" s="56"/>
      <c r="D29" s="44" t="s">
        <v>253</v>
      </c>
      <c r="E29" s="44" t="s">
        <v>253</v>
      </c>
      <c r="F29" s="35"/>
      <c r="G29" s="33"/>
      <c r="H29" s="43" t="s">
        <v>253</v>
      </c>
      <c r="I29" s="44" t="s">
        <v>253</v>
      </c>
      <c r="J29" s="43" t="s">
        <v>253</v>
      </c>
      <c r="K29" s="35"/>
      <c r="L29" s="36"/>
      <c r="M29" s="36"/>
      <c r="N29" s="36"/>
      <c r="O29" s="40">
        <f t="shared" si="0"/>
        <v>0</v>
      </c>
      <c r="P29" s="35"/>
    </row>
    <row r="30" spans="1:16" x14ac:dyDescent="0.25">
      <c r="A30" s="55"/>
      <c r="B30" s="34"/>
      <c r="C30" s="56"/>
      <c r="D30" s="44" t="s">
        <v>253</v>
      </c>
      <c r="E30" s="44" t="s">
        <v>253</v>
      </c>
      <c r="F30" s="35"/>
      <c r="G30" s="33"/>
      <c r="H30" s="43" t="s">
        <v>253</v>
      </c>
      <c r="I30" s="44" t="s">
        <v>253</v>
      </c>
      <c r="J30" s="43" t="s">
        <v>253</v>
      </c>
      <c r="K30" s="35"/>
      <c r="L30" s="36"/>
      <c r="M30" s="36"/>
      <c r="N30" s="36"/>
      <c r="O30" s="40">
        <f t="shared" si="0"/>
        <v>0</v>
      </c>
      <c r="P30" s="35"/>
    </row>
    <row r="31" spans="1:16" x14ac:dyDescent="0.25">
      <c r="A31" s="55"/>
      <c r="B31" s="34"/>
      <c r="C31" s="56"/>
      <c r="D31" s="44" t="s">
        <v>253</v>
      </c>
      <c r="E31" s="44" t="s">
        <v>253</v>
      </c>
      <c r="F31" s="35"/>
      <c r="G31" s="33"/>
      <c r="H31" s="43" t="s">
        <v>253</v>
      </c>
      <c r="I31" s="44" t="s">
        <v>253</v>
      </c>
      <c r="J31" s="43" t="s">
        <v>253</v>
      </c>
      <c r="K31" s="35"/>
      <c r="L31" s="36"/>
      <c r="M31" s="36"/>
      <c r="N31" s="36"/>
      <c r="O31" s="40">
        <f t="shared" si="0"/>
        <v>0</v>
      </c>
      <c r="P31" s="35"/>
    </row>
    <row r="32" spans="1:16" x14ac:dyDescent="0.25">
      <c r="A32" s="55"/>
      <c r="B32" s="34"/>
      <c r="C32" s="56"/>
      <c r="D32" s="44" t="s">
        <v>253</v>
      </c>
      <c r="E32" s="44" t="s">
        <v>253</v>
      </c>
      <c r="F32" s="35"/>
      <c r="G32" s="33"/>
      <c r="H32" s="43" t="s">
        <v>253</v>
      </c>
      <c r="I32" s="44" t="s">
        <v>253</v>
      </c>
      <c r="J32" s="43" t="s">
        <v>253</v>
      </c>
      <c r="K32" s="35"/>
      <c r="L32" s="36"/>
      <c r="M32" s="36"/>
      <c r="N32" s="36"/>
      <c r="O32" s="40">
        <f t="shared" si="0"/>
        <v>0</v>
      </c>
      <c r="P32" s="35"/>
    </row>
    <row r="33" spans="1:16" x14ac:dyDescent="0.25">
      <c r="A33" s="55"/>
      <c r="B33" s="34"/>
      <c r="C33" s="56"/>
      <c r="D33" s="44" t="s">
        <v>253</v>
      </c>
      <c r="E33" s="44" t="s">
        <v>253</v>
      </c>
      <c r="F33" s="35"/>
      <c r="G33" s="33"/>
      <c r="H33" s="43" t="s">
        <v>253</v>
      </c>
      <c r="I33" s="44" t="s">
        <v>253</v>
      </c>
      <c r="J33" s="43" t="s">
        <v>253</v>
      </c>
      <c r="K33" s="35"/>
      <c r="L33" s="36"/>
      <c r="M33" s="36"/>
      <c r="N33" s="36"/>
      <c r="O33" s="40">
        <f t="shared" si="0"/>
        <v>0</v>
      </c>
      <c r="P33" s="35"/>
    </row>
    <row r="34" spans="1:16" x14ac:dyDescent="0.25">
      <c r="A34" s="55"/>
      <c r="B34" s="34"/>
      <c r="C34" s="56"/>
      <c r="D34" s="44" t="s">
        <v>253</v>
      </c>
      <c r="E34" s="44" t="s">
        <v>253</v>
      </c>
      <c r="F34" s="35"/>
      <c r="G34" s="33"/>
      <c r="H34" s="43" t="s">
        <v>253</v>
      </c>
      <c r="I34" s="44" t="s">
        <v>253</v>
      </c>
      <c r="J34" s="43" t="s">
        <v>253</v>
      </c>
      <c r="K34" s="35"/>
      <c r="L34" s="36"/>
      <c r="M34" s="36"/>
      <c r="N34" s="36"/>
      <c r="O34" s="40">
        <f t="shared" si="0"/>
        <v>0</v>
      </c>
      <c r="P34" s="35"/>
    </row>
    <row r="35" spans="1:16" x14ac:dyDescent="0.25">
      <c r="A35" s="55"/>
      <c r="B35" s="34"/>
      <c r="C35" s="56"/>
      <c r="D35" s="44" t="s">
        <v>253</v>
      </c>
      <c r="E35" s="44" t="s">
        <v>253</v>
      </c>
      <c r="F35" s="35"/>
      <c r="G35" s="33"/>
      <c r="H35" s="43" t="s">
        <v>253</v>
      </c>
      <c r="I35" s="44" t="s">
        <v>253</v>
      </c>
      <c r="J35" s="43" t="s">
        <v>253</v>
      </c>
      <c r="K35" s="35"/>
      <c r="L35" s="36"/>
      <c r="M35" s="36"/>
      <c r="N35" s="36"/>
      <c r="O35" s="40">
        <f t="shared" si="0"/>
        <v>0</v>
      </c>
      <c r="P35" s="35"/>
    </row>
    <row r="36" spans="1:16" x14ac:dyDescent="0.25">
      <c r="A36" s="55"/>
      <c r="B36" s="34"/>
      <c r="C36" s="56"/>
      <c r="D36" s="44" t="s">
        <v>253</v>
      </c>
      <c r="E36" s="44" t="s">
        <v>253</v>
      </c>
      <c r="F36" s="35"/>
      <c r="G36" s="33"/>
      <c r="H36" s="43" t="s">
        <v>253</v>
      </c>
      <c r="I36" s="44" t="s">
        <v>253</v>
      </c>
      <c r="J36" s="43" t="s">
        <v>253</v>
      </c>
      <c r="K36" s="35"/>
      <c r="L36" s="36"/>
      <c r="M36" s="36"/>
      <c r="N36" s="36"/>
      <c r="O36" s="40">
        <f t="shared" si="0"/>
        <v>0</v>
      </c>
      <c r="P36" s="35"/>
    </row>
    <row r="37" spans="1:16" x14ac:dyDescent="0.25">
      <c r="A37" s="55"/>
      <c r="B37" s="34"/>
      <c r="C37" s="56"/>
      <c r="D37" s="44" t="s">
        <v>253</v>
      </c>
      <c r="E37" s="44" t="s">
        <v>253</v>
      </c>
      <c r="F37" s="35"/>
      <c r="G37" s="33"/>
      <c r="H37" s="43" t="s">
        <v>253</v>
      </c>
      <c r="I37" s="44" t="s">
        <v>253</v>
      </c>
      <c r="J37" s="43" t="s">
        <v>253</v>
      </c>
      <c r="K37" s="35"/>
      <c r="L37" s="36"/>
      <c r="M37" s="36"/>
      <c r="N37" s="36"/>
      <c r="O37" s="40">
        <f t="shared" ref="O37:O42" si="2">+L37+M37-N37</f>
        <v>0</v>
      </c>
      <c r="P37" s="35"/>
    </row>
    <row r="38" spans="1:16" x14ac:dyDescent="0.25">
      <c r="A38" s="55"/>
      <c r="B38" s="34"/>
      <c r="C38" s="56"/>
      <c r="D38" s="44" t="s">
        <v>253</v>
      </c>
      <c r="E38" s="44" t="s">
        <v>253</v>
      </c>
      <c r="F38" s="35"/>
      <c r="G38" s="33"/>
      <c r="H38" s="43" t="s">
        <v>253</v>
      </c>
      <c r="I38" s="44" t="s">
        <v>253</v>
      </c>
      <c r="J38" s="43" t="s">
        <v>253</v>
      </c>
      <c r="K38" s="35"/>
      <c r="L38" s="36"/>
      <c r="M38" s="36"/>
      <c r="N38" s="36"/>
      <c r="O38" s="40">
        <f t="shared" si="2"/>
        <v>0</v>
      </c>
      <c r="P38" s="35"/>
    </row>
    <row r="39" spans="1:16" x14ac:dyDescent="0.25">
      <c r="A39" s="55"/>
      <c r="B39" s="34"/>
      <c r="C39" s="56"/>
      <c r="D39" s="44" t="s">
        <v>253</v>
      </c>
      <c r="E39" s="44" t="s">
        <v>253</v>
      </c>
      <c r="F39" s="35"/>
      <c r="G39" s="33"/>
      <c r="H39" s="43" t="s">
        <v>253</v>
      </c>
      <c r="I39" s="44" t="s">
        <v>253</v>
      </c>
      <c r="J39" s="43" t="s">
        <v>253</v>
      </c>
      <c r="K39" s="35"/>
      <c r="L39" s="36"/>
      <c r="M39" s="36"/>
      <c r="N39" s="36"/>
      <c r="O39" s="40">
        <f t="shared" si="2"/>
        <v>0</v>
      </c>
      <c r="P39" s="35"/>
    </row>
    <row r="40" spans="1:16" x14ac:dyDescent="0.25">
      <c r="A40" s="55"/>
      <c r="B40" s="34"/>
      <c r="C40" s="56"/>
      <c r="D40" s="44" t="s">
        <v>253</v>
      </c>
      <c r="E40" s="44" t="s">
        <v>253</v>
      </c>
      <c r="F40" s="35"/>
      <c r="G40" s="33"/>
      <c r="H40" s="43" t="s">
        <v>253</v>
      </c>
      <c r="I40" s="44" t="s">
        <v>253</v>
      </c>
      <c r="J40" s="43" t="s">
        <v>253</v>
      </c>
      <c r="K40" s="35"/>
      <c r="L40" s="36"/>
      <c r="M40" s="36"/>
      <c r="N40" s="36"/>
      <c r="O40" s="40">
        <f t="shared" si="2"/>
        <v>0</v>
      </c>
      <c r="P40" s="35"/>
    </row>
    <row r="41" spans="1:16" x14ac:dyDescent="0.25">
      <c r="A41" s="55"/>
      <c r="B41" s="34"/>
      <c r="C41" s="56"/>
      <c r="D41" s="44" t="s">
        <v>253</v>
      </c>
      <c r="E41" s="44" t="s">
        <v>253</v>
      </c>
      <c r="F41" s="35"/>
      <c r="G41" s="33"/>
      <c r="H41" s="43" t="s">
        <v>253</v>
      </c>
      <c r="I41" s="44" t="s">
        <v>253</v>
      </c>
      <c r="J41" s="43" t="s">
        <v>253</v>
      </c>
      <c r="K41" s="35"/>
      <c r="L41" s="36"/>
      <c r="M41" s="36"/>
      <c r="N41" s="36"/>
      <c r="O41" s="40">
        <f t="shared" si="2"/>
        <v>0</v>
      </c>
      <c r="P41" s="35"/>
    </row>
    <row r="42" spans="1:16" x14ac:dyDescent="0.25">
      <c r="A42" s="55"/>
      <c r="B42" s="34"/>
      <c r="C42" s="56"/>
      <c r="D42" s="44" t="s">
        <v>253</v>
      </c>
      <c r="E42" s="44" t="s">
        <v>253</v>
      </c>
      <c r="F42" s="35"/>
      <c r="G42" s="33"/>
      <c r="H42" s="43" t="s">
        <v>253</v>
      </c>
      <c r="I42" s="44" t="s">
        <v>253</v>
      </c>
      <c r="J42" s="43" t="s">
        <v>253</v>
      </c>
      <c r="K42" s="35"/>
      <c r="L42" s="36"/>
      <c r="M42" s="36"/>
      <c r="N42" s="36"/>
      <c r="O42" s="40">
        <f t="shared" si="2"/>
        <v>0</v>
      </c>
      <c r="P42" s="35"/>
    </row>
    <row r="43" spans="1:16" x14ac:dyDescent="0.25">
      <c r="A43" s="55"/>
      <c r="B43" s="34"/>
      <c r="C43" s="56"/>
      <c r="D43" s="44" t="s">
        <v>253</v>
      </c>
      <c r="E43" s="44" t="s">
        <v>253</v>
      </c>
      <c r="F43" s="35"/>
      <c r="G43" s="33"/>
      <c r="H43" s="43" t="s">
        <v>253</v>
      </c>
      <c r="I43" s="44" t="s">
        <v>253</v>
      </c>
      <c r="J43" s="43" t="s">
        <v>253</v>
      </c>
      <c r="K43" s="35"/>
      <c r="L43" s="36"/>
      <c r="M43" s="36"/>
      <c r="N43" s="36"/>
      <c r="O43" s="40">
        <f t="shared" si="0"/>
        <v>0</v>
      </c>
      <c r="P43" s="35"/>
    </row>
    <row r="44" spans="1:16" x14ac:dyDescent="0.25">
      <c r="A44" s="55"/>
      <c r="B44" s="34"/>
      <c r="C44" s="56"/>
      <c r="D44" s="44" t="s">
        <v>253</v>
      </c>
      <c r="E44" s="44" t="s">
        <v>253</v>
      </c>
      <c r="F44" s="35"/>
      <c r="G44" s="33"/>
      <c r="H44" s="43" t="s">
        <v>253</v>
      </c>
      <c r="I44" s="44" t="s">
        <v>253</v>
      </c>
      <c r="J44" s="43" t="s">
        <v>253</v>
      </c>
      <c r="K44" s="35"/>
      <c r="L44" s="36"/>
      <c r="M44" s="36"/>
      <c r="N44" s="36"/>
      <c r="O44" s="40">
        <f t="shared" si="0"/>
        <v>0</v>
      </c>
      <c r="P44" s="35"/>
    </row>
    <row r="45" spans="1:16" x14ac:dyDescent="0.25">
      <c r="A45" s="55"/>
      <c r="B45" s="34"/>
      <c r="C45" s="56"/>
      <c r="D45" s="44" t="s">
        <v>253</v>
      </c>
      <c r="E45" s="44" t="s">
        <v>253</v>
      </c>
      <c r="F45" s="35"/>
      <c r="G45" s="33"/>
      <c r="H45" s="43" t="s">
        <v>253</v>
      </c>
      <c r="I45" s="44" t="s">
        <v>253</v>
      </c>
      <c r="J45" s="43" t="s">
        <v>253</v>
      </c>
      <c r="K45" s="35"/>
      <c r="L45" s="36"/>
      <c r="M45" s="36"/>
      <c r="N45" s="36"/>
      <c r="O45" s="40">
        <f t="shared" si="0"/>
        <v>0</v>
      </c>
      <c r="P45" s="35"/>
    </row>
    <row r="46" spans="1:16" x14ac:dyDescent="0.25">
      <c r="A46" s="55"/>
      <c r="B46" s="34"/>
      <c r="C46" s="56"/>
      <c r="D46" s="44" t="s">
        <v>253</v>
      </c>
      <c r="E46" s="44" t="s">
        <v>253</v>
      </c>
      <c r="F46" s="35"/>
      <c r="G46" s="33"/>
      <c r="H46" s="43" t="s">
        <v>253</v>
      </c>
      <c r="I46" s="44" t="s">
        <v>253</v>
      </c>
      <c r="J46" s="43" t="s">
        <v>253</v>
      </c>
      <c r="K46" s="35"/>
      <c r="L46" s="36"/>
      <c r="M46" s="36"/>
      <c r="N46" s="36"/>
      <c r="O46" s="40">
        <f t="shared" si="0"/>
        <v>0</v>
      </c>
      <c r="P46" s="35"/>
    </row>
    <row r="47" spans="1:16" x14ac:dyDescent="0.25">
      <c r="A47" s="55"/>
      <c r="B47" s="34"/>
      <c r="C47" s="56"/>
      <c r="D47" s="44" t="s">
        <v>253</v>
      </c>
      <c r="E47" s="44" t="s">
        <v>253</v>
      </c>
      <c r="F47" s="35"/>
      <c r="G47" s="33"/>
      <c r="H47" s="43" t="s">
        <v>253</v>
      </c>
      <c r="I47" s="44" t="s">
        <v>253</v>
      </c>
      <c r="J47" s="43" t="s">
        <v>253</v>
      </c>
      <c r="K47" s="35"/>
      <c r="L47" s="36"/>
      <c r="M47" s="36"/>
      <c r="N47" s="36"/>
      <c r="O47" s="40">
        <f t="shared" si="0"/>
        <v>0</v>
      </c>
      <c r="P47" s="35"/>
    </row>
    <row r="48" spans="1:16" x14ac:dyDescent="0.25">
      <c r="A48" s="55"/>
      <c r="B48" s="34"/>
      <c r="C48" s="56"/>
      <c r="D48" s="44" t="s">
        <v>253</v>
      </c>
      <c r="E48" s="44" t="s">
        <v>253</v>
      </c>
      <c r="F48" s="35"/>
      <c r="G48" s="33"/>
      <c r="H48" s="43" t="s">
        <v>253</v>
      </c>
      <c r="I48" s="44" t="s">
        <v>253</v>
      </c>
      <c r="J48" s="43" t="s">
        <v>253</v>
      </c>
      <c r="K48" s="35"/>
      <c r="L48" s="36"/>
      <c r="M48" s="36"/>
      <c r="N48" s="36"/>
      <c r="O48" s="40">
        <f t="shared" si="0"/>
        <v>0</v>
      </c>
      <c r="P48" s="35"/>
    </row>
    <row r="49" spans="1:16" x14ac:dyDescent="0.25">
      <c r="A49" s="55"/>
      <c r="B49" s="34"/>
      <c r="C49" s="56"/>
      <c r="D49" s="44" t="s">
        <v>253</v>
      </c>
      <c r="E49" s="44" t="s">
        <v>253</v>
      </c>
      <c r="F49" s="35"/>
      <c r="G49" s="33"/>
      <c r="H49" s="43" t="s">
        <v>253</v>
      </c>
      <c r="I49" s="44" t="s">
        <v>253</v>
      </c>
      <c r="J49" s="43" t="s">
        <v>253</v>
      </c>
      <c r="K49" s="35"/>
      <c r="L49" s="36"/>
      <c r="M49" s="36"/>
      <c r="N49" s="36"/>
      <c r="O49" s="40">
        <f t="shared" si="0"/>
        <v>0</v>
      </c>
      <c r="P49" s="35"/>
    </row>
    <row r="50" spans="1:16" x14ac:dyDescent="0.25">
      <c r="A50" s="55"/>
      <c r="B50" s="34"/>
      <c r="C50" s="56"/>
      <c r="D50" s="44" t="s">
        <v>253</v>
      </c>
      <c r="E50" s="44" t="s">
        <v>253</v>
      </c>
      <c r="F50" s="35"/>
      <c r="G50" s="33"/>
      <c r="H50" s="43" t="s">
        <v>253</v>
      </c>
      <c r="I50" s="44" t="s">
        <v>253</v>
      </c>
      <c r="J50" s="43" t="s">
        <v>253</v>
      </c>
      <c r="K50" s="35"/>
      <c r="L50" s="36"/>
      <c r="M50" s="36"/>
      <c r="N50" s="36"/>
      <c r="O50" s="40">
        <f t="shared" si="0"/>
        <v>0</v>
      </c>
      <c r="P50" s="35"/>
    </row>
    <row r="51" spans="1:16" x14ac:dyDescent="0.25">
      <c r="A51" s="55"/>
      <c r="B51" s="34"/>
      <c r="C51" s="56"/>
      <c r="D51" s="44" t="s">
        <v>253</v>
      </c>
      <c r="E51" s="44" t="s">
        <v>253</v>
      </c>
      <c r="F51" s="35"/>
      <c r="G51" s="33"/>
      <c r="H51" s="43" t="s">
        <v>253</v>
      </c>
      <c r="I51" s="44" t="s">
        <v>253</v>
      </c>
      <c r="J51" s="43" t="s">
        <v>253</v>
      </c>
      <c r="K51" s="35"/>
      <c r="L51" s="36"/>
      <c r="M51" s="36"/>
      <c r="N51" s="36"/>
      <c r="O51" s="40">
        <f t="shared" si="0"/>
        <v>0</v>
      </c>
      <c r="P51" s="35"/>
    </row>
    <row r="52" spans="1:16" x14ac:dyDescent="0.25">
      <c r="A52" s="55"/>
      <c r="B52" s="34"/>
      <c r="C52" s="56"/>
      <c r="D52" s="44" t="s">
        <v>253</v>
      </c>
      <c r="E52" s="44" t="s">
        <v>253</v>
      </c>
      <c r="F52" s="35"/>
      <c r="G52" s="33"/>
      <c r="H52" s="43" t="s">
        <v>253</v>
      </c>
      <c r="I52" s="44" t="s">
        <v>253</v>
      </c>
      <c r="J52" s="43" t="s">
        <v>253</v>
      </c>
      <c r="K52" s="35"/>
      <c r="L52" s="36"/>
      <c r="M52" s="36"/>
      <c r="N52" s="36"/>
      <c r="O52" s="40">
        <f t="shared" si="0"/>
        <v>0</v>
      </c>
      <c r="P52" s="35"/>
    </row>
    <row r="53" spans="1:16" x14ac:dyDescent="0.25">
      <c r="A53" s="55"/>
      <c r="B53" s="34"/>
      <c r="C53" s="56"/>
      <c r="D53" s="44" t="s">
        <v>253</v>
      </c>
      <c r="E53" s="44" t="s">
        <v>253</v>
      </c>
      <c r="F53" s="35"/>
      <c r="G53" s="33"/>
      <c r="H53" s="43" t="s">
        <v>253</v>
      </c>
      <c r="I53" s="44" t="s">
        <v>253</v>
      </c>
      <c r="J53" s="43" t="s">
        <v>253</v>
      </c>
      <c r="K53" s="35"/>
      <c r="L53" s="36"/>
      <c r="M53" s="36"/>
      <c r="N53" s="36"/>
      <c r="O53" s="40">
        <f t="shared" si="0"/>
        <v>0</v>
      </c>
      <c r="P53" s="35"/>
    </row>
    <row r="54" spans="1:16" x14ac:dyDescent="0.25">
      <c r="A54" s="55"/>
      <c r="B54" s="34"/>
      <c r="C54" s="56"/>
      <c r="D54" s="44" t="s">
        <v>253</v>
      </c>
      <c r="E54" s="44" t="s">
        <v>253</v>
      </c>
      <c r="F54" s="34"/>
      <c r="G54" s="33"/>
      <c r="H54" s="43" t="s">
        <v>253</v>
      </c>
      <c r="I54" s="44" t="s">
        <v>253</v>
      </c>
      <c r="J54" s="43" t="s">
        <v>253</v>
      </c>
      <c r="K54" s="34"/>
      <c r="L54" s="37"/>
      <c r="M54" s="37"/>
      <c r="N54" s="37"/>
      <c r="O54" s="40">
        <f t="shared" si="0"/>
        <v>0</v>
      </c>
      <c r="P54" s="34"/>
    </row>
    <row r="55" spans="1:16" x14ac:dyDescent="0.25">
      <c r="L55" s="41">
        <f>SUM(L13:L54)</f>
        <v>0</v>
      </c>
      <c r="M55" s="41">
        <f t="shared" ref="M55:O55" si="3">SUM(M13:M54)</f>
        <v>0</v>
      </c>
      <c r="N55" s="41">
        <f t="shared" si="3"/>
        <v>0</v>
      </c>
      <c r="O55" s="41">
        <f t="shared" si="3"/>
        <v>0</v>
      </c>
    </row>
  </sheetData>
  <phoneticPr fontId="0" type="noConversion"/>
  <dataValidations count="2">
    <dataValidation type="list" allowBlank="1" showInputMessage="1" showErrorMessage="1" sqref="H55:H1833" xr:uid="{00000000-0002-0000-0000-000001000000}">
      <formula1>"Category"</formula1>
    </dataValidation>
    <dataValidation type="list" allowBlank="1" showInputMessage="1" showErrorMessage="1" sqref="F2" xr:uid="{4B33B51A-6907-4E29-A998-45A6B88294D6}">
      <formula1>BUs</formula1>
    </dataValidation>
  </dataValidations>
  <pageMargins left="0.25" right="0.25" top="0.5" bottom="0.5" header="0.5" footer="0.5"/>
  <pageSetup paperSize="5" scale="5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B327F6D-9A18-4040-978D-D6A353CAAB4A}">
          <x14:formula1>
            <xm:f>lookup!$D$3:$D$8</xm:f>
          </x14:formula1>
          <xm:sqref>H12</xm:sqref>
        </x14:dataValidation>
        <x14:dataValidation type="list" allowBlank="1" showInputMessage="1" showErrorMessage="1" xr:uid="{9A9BB7BD-B5AC-4CC0-84A9-DBCFAB4EF10A}">
          <x14:formula1>
            <xm:f>lookup!$E$3:$E$4</xm:f>
          </x14:formula1>
          <xm:sqref>J12</xm:sqref>
        </x14:dataValidation>
        <x14:dataValidation type="list" allowBlank="1" showInputMessage="1" showErrorMessage="1" xr:uid="{035B6B21-063E-4D6A-9A81-9AD4567DA772}">
          <x14:formula1>
            <xm:f>lookup!$F$3:$F$8</xm:f>
          </x14:formula1>
          <xm:sqref>I12</xm:sqref>
        </x14:dataValidation>
        <x14:dataValidation type="list" allowBlank="1" showInputMessage="1" showErrorMessage="1" xr:uid="{CDCBA6A9-AAAA-49A1-B71A-A91EFA499C10}">
          <x14:formula1>
            <xm:f>lookup!$B$3:$B$10</xm:f>
          </x14:formula1>
          <xm:sqref>E12:E54</xm:sqref>
        </x14:dataValidation>
        <x14:dataValidation type="list" allowBlank="1" showInputMessage="1" showErrorMessage="1" xr:uid="{B3392029-FE2C-4632-8AB2-E8272BE38F9D}">
          <x14:formula1>
            <xm:f>lookup!$A$2:$A$7</xm:f>
          </x14:formula1>
          <xm:sqref>D12:D54</xm:sqref>
        </x14:dataValidation>
        <x14:dataValidation type="list" allowBlank="1" showInputMessage="1" showErrorMessage="1" xr:uid="{AADE9BBD-DF6C-45AA-9136-FF2E69786BC1}">
          <x14:formula1>
            <xm:f>lookup!$D$2:$D$8</xm:f>
          </x14:formula1>
          <xm:sqref>H13:H54</xm:sqref>
        </x14:dataValidation>
        <x14:dataValidation type="list" allowBlank="1" showInputMessage="1" showErrorMessage="1" xr:uid="{F0718E88-8B9C-4A9A-9A69-DCE1FBA0A355}">
          <x14:formula1>
            <xm:f>lookup!$F$2:$F$8</xm:f>
          </x14:formula1>
          <xm:sqref>I13:I54</xm:sqref>
        </x14:dataValidation>
        <x14:dataValidation type="list" allowBlank="1" showInputMessage="1" showErrorMessage="1" xr:uid="{146EAE2E-F8A0-4FBC-A54B-C36F89C2FB3C}">
          <x14:formula1>
            <xm:f>lookup!$E$2:$E$4</xm:f>
          </x14:formula1>
          <xm:sqref>J13:J54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workbookViewId="0">
      <selection sqref="A1:C1"/>
    </sheetView>
  </sheetViews>
  <sheetFormatPr defaultColWidth="8.69921875" defaultRowHeight="13.2" x14ac:dyDescent="0.25"/>
  <cols>
    <col min="1" max="1" width="4" style="6" customWidth="1"/>
    <col min="2" max="2" width="12.8984375" style="6" customWidth="1"/>
    <col min="3" max="3" width="66.5" style="6" customWidth="1"/>
    <col min="4" max="4" width="1.5" style="6" customWidth="1"/>
    <col min="5" max="16384" width="8.69921875" style="6"/>
  </cols>
  <sheetData>
    <row r="1" spans="1:4" ht="20.25" customHeight="1" thickTop="1" x14ac:dyDescent="0.3">
      <c r="A1" s="111" t="s">
        <v>7</v>
      </c>
      <c r="B1" s="112"/>
      <c r="C1" s="112"/>
      <c r="D1" s="5"/>
    </row>
    <row r="2" spans="1:4" ht="20.25" customHeight="1" x14ac:dyDescent="0.3">
      <c r="A2" s="113" t="s">
        <v>252</v>
      </c>
      <c r="B2" s="114"/>
      <c r="C2" s="114"/>
      <c r="D2" s="7"/>
    </row>
    <row r="3" spans="1:4" ht="27.6" x14ac:dyDescent="0.25">
      <c r="A3" s="115" t="s">
        <v>8</v>
      </c>
      <c r="B3" s="116"/>
      <c r="C3" s="116"/>
      <c r="D3" s="117"/>
    </row>
    <row r="4" spans="1:4" ht="20.25" customHeight="1" x14ac:dyDescent="0.3">
      <c r="A4" s="118"/>
      <c r="B4" s="119"/>
      <c r="C4" s="119"/>
      <c r="D4" s="7"/>
    </row>
    <row r="5" spans="1:4" ht="20.25" customHeight="1" thickBot="1" x14ac:dyDescent="0.35">
      <c r="A5" s="8" t="s">
        <v>9</v>
      </c>
      <c r="B5" s="9"/>
      <c r="C5" s="10"/>
      <c r="D5" s="11"/>
    </row>
    <row r="6" spans="1:4" ht="15" x14ac:dyDescent="0.25">
      <c r="A6" s="12"/>
      <c r="B6" s="9"/>
      <c r="C6" s="9"/>
      <c r="D6" s="7"/>
    </row>
    <row r="7" spans="1:4" ht="15.6" hidden="1" x14ac:dyDescent="0.3">
      <c r="A7" s="13" t="s">
        <v>10</v>
      </c>
      <c r="B7" s="14" t="s">
        <v>11</v>
      </c>
      <c r="C7" s="9"/>
      <c r="D7" s="7"/>
    </row>
    <row r="8" spans="1:4" ht="27" hidden="1" customHeight="1" thickBot="1" x14ac:dyDescent="0.3">
      <c r="A8" s="15"/>
      <c r="B8" s="120"/>
      <c r="C8" s="120"/>
      <c r="D8" s="7"/>
    </row>
    <row r="9" spans="1:4" ht="15" hidden="1" x14ac:dyDescent="0.25">
      <c r="A9" s="15"/>
      <c r="B9" s="16" t="s">
        <v>12</v>
      </c>
      <c r="C9" s="16"/>
      <c r="D9" s="7"/>
    </row>
    <row r="10" spans="1:4" ht="25.5" hidden="1" customHeight="1" x14ac:dyDescent="0.3">
      <c r="A10" s="15"/>
      <c r="B10" s="17"/>
      <c r="C10" s="16"/>
      <c r="D10" s="7"/>
    </row>
    <row r="11" spans="1:4" ht="46.5" customHeight="1" x14ac:dyDescent="0.25">
      <c r="A11" s="18"/>
      <c r="B11" s="100" t="s">
        <v>20</v>
      </c>
      <c r="C11" s="100"/>
      <c r="D11" s="7"/>
    </row>
    <row r="12" spans="1:4" ht="39.75" customHeight="1" x14ac:dyDescent="0.25">
      <c r="A12" s="19" t="s">
        <v>13</v>
      </c>
      <c r="B12" s="102" t="s">
        <v>246</v>
      </c>
      <c r="C12" s="102"/>
      <c r="D12" s="7"/>
    </row>
    <row r="13" spans="1:4" ht="33.75" hidden="1" customHeight="1" x14ac:dyDescent="0.3">
      <c r="A13" s="13" t="s">
        <v>14</v>
      </c>
      <c r="B13" s="103" t="s">
        <v>15</v>
      </c>
      <c r="C13" s="104"/>
      <c r="D13" s="20"/>
    </row>
    <row r="14" spans="1:4" ht="39" customHeight="1" thickBot="1" x14ac:dyDescent="0.3">
      <c r="A14" s="21"/>
      <c r="B14" s="105"/>
      <c r="C14" s="105"/>
      <c r="D14" s="20"/>
    </row>
    <row r="15" spans="1:4" ht="22.5" customHeight="1" x14ac:dyDescent="0.25">
      <c r="A15" s="21"/>
      <c r="B15" s="22" t="s">
        <v>16</v>
      </c>
      <c r="C15" s="16"/>
      <c r="D15" s="20"/>
    </row>
    <row r="16" spans="1:4" ht="22.5" customHeight="1" thickBot="1" x14ac:dyDescent="0.3">
      <c r="A16" s="21"/>
      <c r="B16" s="106"/>
      <c r="C16" s="106"/>
      <c r="D16" s="20"/>
    </row>
    <row r="17" spans="1:4" ht="27.75" customHeight="1" x14ac:dyDescent="0.25">
      <c r="A17" s="21"/>
      <c r="B17" s="22" t="s">
        <v>17</v>
      </c>
      <c r="C17" s="16"/>
      <c r="D17" s="20"/>
    </row>
    <row r="18" spans="1:4" ht="69" customHeight="1" x14ac:dyDescent="0.25">
      <c r="A18" s="21"/>
      <c r="B18" s="107" t="s">
        <v>18</v>
      </c>
      <c r="C18" s="108"/>
      <c r="D18" s="20"/>
    </row>
    <row r="19" spans="1:4" ht="41.25" customHeight="1" x14ac:dyDescent="0.25">
      <c r="A19" s="19"/>
      <c r="B19" s="109" t="s">
        <v>19</v>
      </c>
      <c r="C19" s="110"/>
      <c r="D19" s="20"/>
    </row>
    <row r="20" spans="1:4" ht="15.6" x14ac:dyDescent="0.3">
      <c r="A20" s="23"/>
      <c r="B20" s="101" t="s">
        <v>247</v>
      </c>
      <c r="C20" s="101"/>
      <c r="D20" s="24"/>
    </row>
    <row r="21" spans="1:4" ht="6.75" customHeight="1" thickBot="1" x14ac:dyDescent="0.3">
      <c r="A21" s="25"/>
      <c r="B21" s="26"/>
      <c r="C21" s="27"/>
      <c r="D21" s="28"/>
    </row>
    <row r="22" spans="1:4" ht="13.8" thickTop="1" x14ac:dyDescent="0.25"/>
  </sheetData>
  <sheetProtection selectLockedCells="1"/>
  <protectedRanges>
    <protectedRange sqref="B16" name="Range3"/>
    <protectedRange sqref="B14:C14" name="Range2"/>
    <protectedRange sqref="C5" name="Range1"/>
    <protectedRange sqref="B20:C20" name="Range2_1_1"/>
    <protectedRange sqref="B20:C20" name="Range4_1"/>
  </protectedRanges>
  <mergeCells count="13">
    <mergeCell ref="A1:C1"/>
    <mergeCell ref="A2:C2"/>
    <mergeCell ref="A3:D3"/>
    <mergeCell ref="A4:C4"/>
    <mergeCell ref="B8:C8"/>
    <mergeCell ref="B11:C11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display="VISION.CAFR@vermont.gov" xr:uid="{114CFB69-3747-40C5-8342-03F504B415DC}"/>
    <hyperlink ref="B20:C20" r:id="rId2" display="VISION.ACFR" xr:uid="{FDB9A39D-2366-436C-A7AE-7684D3F52BBC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4E3D1-7721-4BBB-97D0-A6D05D67A92D}">
  <sheetPr>
    <pageSetUpPr fitToPage="1"/>
  </sheetPr>
  <dimension ref="A1:M99"/>
  <sheetViews>
    <sheetView workbookViewId="0"/>
  </sheetViews>
  <sheetFormatPr defaultColWidth="7.69921875" defaultRowHeight="13.8" x14ac:dyDescent="0.25"/>
  <cols>
    <col min="1" max="1" width="16.8984375" style="67" customWidth="1"/>
    <col min="2" max="2" width="39.69921875" style="67" customWidth="1"/>
    <col min="3" max="3" width="1.3984375" style="67" customWidth="1"/>
    <col min="4" max="4" width="11.3984375" style="67" customWidth="1"/>
    <col min="5" max="16384" width="7.69921875" style="67"/>
  </cols>
  <sheetData>
    <row r="1" spans="1:13" s="64" customFormat="1" ht="15.6" x14ac:dyDescent="0.3">
      <c r="A1" s="64" t="s">
        <v>150</v>
      </c>
      <c r="C1" s="65"/>
    </row>
    <row r="2" spans="1:13" x14ac:dyDescent="0.25">
      <c r="A2" s="66" t="s">
        <v>151</v>
      </c>
    </row>
    <row r="4" spans="1:13" x14ac:dyDescent="0.25">
      <c r="A4" s="68"/>
      <c r="B4" s="69" t="s">
        <v>117</v>
      </c>
      <c r="C4" s="70"/>
      <c r="E4" s="71"/>
    </row>
    <row r="5" spans="1:13" ht="27.6" x14ac:dyDescent="0.25">
      <c r="A5" s="72" t="s">
        <v>152</v>
      </c>
      <c r="B5" s="73" t="s">
        <v>153</v>
      </c>
      <c r="C5" s="74"/>
      <c r="M5" s="75"/>
    </row>
    <row r="6" spans="1:13" x14ac:dyDescent="0.25">
      <c r="A6" s="76"/>
      <c r="B6" s="73" t="s">
        <v>154</v>
      </c>
      <c r="C6" s="74"/>
    </row>
    <row r="7" spans="1:13" x14ac:dyDescent="0.25">
      <c r="A7" s="76"/>
      <c r="B7" s="73" t="s">
        <v>155</v>
      </c>
      <c r="C7" s="74"/>
    </row>
    <row r="8" spans="1:13" x14ac:dyDescent="0.25">
      <c r="A8" s="76"/>
      <c r="B8" s="73" t="s">
        <v>156</v>
      </c>
      <c r="C8" s="74"/>
    </row>
    <row r="9" spans="1:13" x14ac:dyDescent="0.25">
      <c r="A9" s="76"/>
      <c r="B9" s="73" t="s">
        <v>157</v>
      </c>
      <c r="C9" s="74"/>
    </row>
    <row r="10" spans="1:13" x14ac:dyDescent="0.25">
      <c r="A10" s="76"/>
      <c r="B10" s="73" t="s">
        <v>158</v>
      </c>
      <c r="C10" s="74"/>
    </row>
    <row r="11" spans="1:13" x14ac:dyDescent="0.25">
      <c r="A11" s="76"/>
      <c r="B11" s="73" t="s">
        <v>159</v>
      </c>
      <c r="C11" s="74"/>
    </row>
    <row r="12" spans="1:13" x14ac:dyDescent="0.25">
      <c r="A12" s="76"/>
      <c r="B12" s="73" t="s">
        <v>160</v>
      </c>
      <c r="C12" s="74"/>
    </row>
    <row r="13" spans="1:13" x14ac:dyDescent="0.25">
      <c r="A13" s="76"/>
      <c r="B13" s="73" t="s">
        <v>161</v>
      </c>
      <c r="C13" s="74"/>
    </row>
    <row r="14" spans="1:13" x14ac:dyDescent="0.25">
      <c r="A14" s="76"/>
      <c r="B14" s="73" t="s">
        <v>162</v>
      </c>
      <c r="C14" s="74"/>
    </row>
    <row r="15" spans="1:13" x14ac:dyDescent="0.25">
      <c r="A15" s="76"/>
      <c r="B15" s="73" t="s">
        <v>163</v>
      </c>
      <c r="C15" s="74"/>
    </row>
    <row r="16" spans="1:13" x14ac:dyDescent="0.25">
      <c r="A16" s="76"/>
      <c r="B16" s="73" t="s">
        <v>164</v>
      </c>
      <c r="C16" s="74"/>
    </row>
    <row r="17" spans="1:5" x14ac:dyDescent="0.25">
      <c r="A17" s="76"/>
      <c r="B17" s="73" t="s">
        <v>165</v>
      </c>
      <c r="C17" s="74"/>
    </row>
    <row r="18" spans="1:5" x14ac:dyDescent="0.25">
      <c r="A18" s="76"/>
      <c r="B18" s="73" t="s">
        <v>166</v>
      </c>
      <c r="C18" s="74"/>
    </row>
    <row r="19" spans="1:5" x14ac:dyDescent="0.25">
      <c r="A19" s="76"/>
      <c r="B19" s="73" t="s">
        <v>167</v>
      </c>
      <c r="C19" s="74"/>
    </row>
    <row r="20" spans="1:5" x14ac:dyDescent="0.25">
      <c r="A20" s="76"/>
      <c r="B20" s="73" t="s">
        <v>168</v>
      </c>
      <c r="C20" s="74"/>
    </row>
    <row r="21" spans="1:5" x14ac:dyDescent="0.25">
      <c r="A21" s="76"/>
      <c r="B21" s="73" t="s">
        <v>169</v>
      </c>
      <c r="C21" s="74"/>
    </row>
    <row r="22" spans="1:5" x14ac:dyDescent="0.25">
      <c r="A22" s="76"/>
      <c r="B22" s="73" t="s">
        <v>170</v>
      </c>
      <c r="C22" s="74"/>
    </row>
    <row r="23" spans="1:5" x14ac:dyDescent="0.25">
      <c r="A23" s="76"/>
      <c r="B23" s="73" t="s">
        <v>171</v>
      </c>
      <c r="C23" s="74"/>
    </row>
    <row r="24" spans="1:5" x14ac:dyDescent="0.25">
      <c r="A24" s="76"/>
      <c r="B24" s="73" t="s">
        <v>172</v>
      </c>
      <c r="C24" s="74"/>
    </row>
    <row r="25" spans="1:5" x14ac:dyDescent="0.25">
      <c r="A25" s="76"/>
      <c r="B25" s="73" t="s">
        <v>173</v>
      </c>
      <c r="C25" s="74"/>
    </row>
    <row r="26" spans="1:5" x14ac:dyDescent="0.25">
      <c r="A26" s="76"/>
      <c r="B26" s="73" t="s">
        <v>174</v>
      </c>
      <c r="C26" s="74"/>
    </row>
    <row r="27" spans="1:5" x14ac:dyDescent="0.25">
      <c r="A27" s="76"/>
      <c r="B27" s="73" t="s">
        <v>175</v>
      </c>
      <c r="C27" s="74"/>
    </row>
    <row r="28" spans="1:5" x14ac:dyDescent="0.25">
      <c r="A28" s="76"/>
      <c r="B28" s="73" t="s">
        <v>176</v>
      </c>
      <c r="C28" s="74"/>
    </row>
    <row r="29" spans="1:5" x14ac:dyDescent="0.25">
      <c r="A29" s="76"/>
      <c r="B29" s="73" t="s">
        <v>177</v>
      </c>
      <c r="C29" s="77"/>
    </row>
    <row r="30" spans="1:5" x14ac:dyDescent="0.25">
      <c r="A30" s="68"/>
      <c r="B30" s="69" t="s">
        <v>117</v>
      </c>
      <c r="C30" s="70"/>
      <c r="E30" s="71"/>
    </row>
    <row r="31" spans="1:5" ht="27.6" x14ac:dyDescent="0.25">
      <c r="A31" s="78" t="s">
        <v>178</v>
      </c>
      <c r="B31" s="79" t="s">
        <v>179</v>
      </c>
      <c r="C31" s="80"/>
    </row>
    <row r="32" spans="1:5" x14ac:dyDescent="0.25">
      <c r="A32" s="76"/>
      <c r="B32" s="79" t="s">
        <v>180</v>
      </c>
      <c r="C32" s="81"/>
    </row>
    <row r="33" spans="1:3" x14ac:dyDescent="0.25">
      <c r="A33" s="76"/>
      <c r="B33" s="79" t="s">
        <v>181</v>
      </c>
      <c r="C33" s="81"/>
    </row>
    <row r="34" spans="1:3" x14ac:dyDescent="0.25">
      <c r="A34" s="76"/>
      <c r="B34" s="79" t="s">
        <v>182</v>
      </c>
      <c r="C34" s="81"/>
    </row>
    <row r="35" spans="1:3" x14ac:dyDescent="0.25">
      <c r="A35" s="76"/>
      <c r="B35" s="79" t="s">
        <v>183</v>
      </c>
      <c r="C35" s="81"/>
    </row>
    <row r="36" spans="1:3" x14ac:dyDescent="0.25">
      <c r="A36" s="76"/>
      <c r="B36" s="79" t="s">
        <v>184</v>
      </c>
      <c r="C36" s="81"/>
    </row>
    <row r="37" spans="1:3" x14ac:dyDescent="0.25">
      <c r="A37" s="76"/>
      <c r="B37" s="79" t="s">
        <v>185</v>
      </c>
      <c r="C37" s="81"/>
    </row>
    <row r="38" spans="1:3" x14ac:dyDescent="0.25">
      <c r="A38" s="76"/>
      <c r="B38" s="79" t="s">
        <v>186</v>
      </c>
      <c r="C38" s="81"/>
    </row>
    <row r="39" spans="1:3" x14ac:dyDescent="0.25">
      <c r="A39" s="76"/>
      <c r="B39" s="79" t="s">
        <v>187</v>
      </c>
      <c r="C39" s="81"/>
    </row>
    <row r="40" spans="1:3" x14ac:dyDescent="0.25">
      <c r="A40" s="76"/>
      <c r="B40" s="79" t="s">
        <v>188</v>
      </c>
      <c r="C40" s="81"/>
    </row>
    <row r="41" spans="1:3" x14ac:dyDescent="0.25">
      <c r="A41" s="76"/>
      <c r="B41" s="79" t="s">
        <v>189</v>
      </c>
      <c r="C41" s="81"/>
    </row>
    <row r="42" spans="1:3" x14ac:dyDescent="0.25">
      <c r="A42" s="76"/>
      <c r="B42" s="79" t="s">
        <v>190</v>
      </c>
      <c r="C42" s="81"/>
    </row>
    <row r="43" spans="1:3" x14ac:dyDescent="0.25">
      <c r="A43" s="76"/>
      <c r="B43" s="79" t="s">
        <v>191</v>
      </c>
      <c r="C43" s="81"/>
    </row>
    <row r="44" spans="1:3" x14ac:dyDescent="0.25">
      <c r="A44" s="76"/>
      <c r="B44" s="79" t="s">
        <v>192</v>
      </c>
      <c r="C44" s="81"/>
    </row>
    <row r="45" spans="1:3" x14ac:dyDescent="0.25">
      <c r="A45" s="76"/>
      <c r="B45" s="79" t="s">
        <v>193</v>
      </c>
      <c r="C45" s="81"/>
    </row>
    <row r="46" spans="1:3" x14ac:dyDescent="0.25">
      <c r="A46" s="76"/>
      <c r="B46" s="79" t="s">
        <v>194</v>
      </c>
      <c r="C46" s="81"/>
    </row>
    <row r="47" spans="1:3" x14ac:dyDescent="0.25">
      <c r="A47" s="76"/>
      <c r="B47" s="79" t="s">
        <v>195</v>
      </c>
      <c r="C47" s="81"/>
    </row>
    <row r="48" spans="1:3" x14ac:dyDescent="0.25">
      <c r="A48" s="76"/>
      <c r="B48" s="79" t="s">
        <v>196</v>
      </c>
      <c r="C48" s="81"/>
    </row>
    <row r="49" spans="1:3" x14ac:dyDescent="0.25">
      <c r="A49" s="76"/>
      <c r="B49" s="79" t="s">
        <v>197</v>
      </c>
      <c r="C49" s="81"/>
    </row>
    <row r="50" spans="1:3" x14ac:dyDescent="0.25">
      <c r="A50" s="76"/>
      <c r="B50" s="79" t="s">
        <v>198</v>
      </c>
      <c r="C50" s="81"/>
    </row>
    <row r="51" spans="1:3" x14ac:dyDescent="0.25">
      <c r="A51" s="76"/>
      <c r="B51" s="79" t="s">
        <v>199</v>
      </c>
      <c r="C51" s="81"/>
    </row>
    <row r="52" spans="1:3" x14ac:dyDescent="0.25">
      <c r="A52" s="76"/>
      <c r="B52" s="79" t="s">
        <v>200</v>
      </c>
      <c r="C52" s="81"/>
    </row>
    <row r="53" spans="1:3" x14ac:dyDescent="0.25">
      <c r="A53" s="76"/>
      <c r="B53" s="79" t="s">
        <v>201</v>
      </c>
      <c r="C53" s="81"/>
    </row>
    <row r="54" spans="1:3" x14ac:dyDescent="0.25">
      <c r="A54" s="76"/>
      <c r="B54" s="79" t="s">
        <v>202</v>
      </c>
      <c r="C54" s="81"/>
    </row>
    <row r="55" spans="1:3" x14ac:dyDescent="0.25">
      <c r="A55" s="76"/>
      <c r="B55" s="79" t="s">
        <v>203</v>
      </c>
      <c r="C55" s="81"/>
    </row>
    <row r="56" spans="1:3" x14ac:dyDescent="0.25">
      <c r="A56" s="76"/>
      <c r="B56" s="79" t="s">
        <v>204</v>
      </c>
      <c r="C56" s="81"/>
    </row>
    <row r="57" spans="1:3" x14ac:dyDescent="0.25">
      <c r="A57" s="76"/>
      <c r="B57" s="79" t="s">
        <v>205</v>
      </c>
      <c r="C57" s="81"/>
    </row>
    <row r="58" spans="1:3" x14ac:dyDescent="0.25">
      <c r="A58" s="76"/>
      <c r="B58" s="79" t="s">
        <v>206</v>
      </c>
      <c r="C58" s="81"/>
    </row>
    <row r="59" spans="1:3" x14ac:dyDescent="0.25">
      <c r="A59" s="76"/>
      <c r="B59" s="79" t="s">
        <v>207</v>
      </c>
      <c r="C59" s="81"/>
    </row>
    <row r="60" spans="1:3" x14ac:dyDescent="0.25">
      <c r="A60" s="76"/>
      <c r="B60" s="79" t="s">
        <v>208</v>
      </c>
      <c r="C60" s="81"/>
    </row>
    <row r="61" spans="1:3" x14ac:dyDescent="0.25">
      <c r="A61" s="76"/>
      <c r="B61" s="79" t="s">
        <v>209</v>
      </c>
      <c r="C61" s="81"/>
    </row>
    <row r="62" spans="1:3" x14ac:dyDescent="0.25">
      <c r="A62" s="76"/>
      <c r="B62" s="79" t="s">
        <v>210</v>
      </c>
      <c r="C62" s="81"/>
    </row>
    <row r="63" spans="1:3" x14ac:dyDescent="0.25">
      <c r="A63" s="76"/>
      <c r="B63" s="79" t="s">
        <v>211</v>
      </c>
      <c r="C63" s="81"/>
    </row>
    <row r="64" spans="1:3" x14ac:dyDescent="0.25">
      <c r="A64" s="76"/>
      <c r="B64" s="79" t="s">
        <v>212</v>
      </c>
      <c r="C64" s="81"/>
    </row>
    <row r="65" spans="1:3" x14ac:dyDescent="0.25">
      <c r="A65" s="76"/>
      <c r="B65" s="79" t="s">
        <v>213</v>
      </c>
      <c r="C65" s="81"/>
    </row>
    <row r="66" spans="1:3" x14ac:dyDescent="0.25">
      <c r="A66" s="76"/>
      <c r="B66" s="79" t="s">
        <v>214</v>
      </c>
      <c r="C66" s="81"/>
    </row>
    <row r="67" spans="1:3" x14ac:dyDescent="0.25">
      <c r="A67" s="76"/>
      <c r="B67" s="79" t="s">
        <v>215</v>
      </c>
      <c r="C67" s="81"/>
    </row>
    <row r="68" spans="1:3" x14ac:dyDescent="0.25">
      <c r="A68" s="76"/>
      <c r="B68" s="79" t="s">
        <v>216</v>
      </c>
      <c r="C68" s="81"/>
    </row>
    <row r="69" spans="1:3" x14ac:dyDescent="0.25">
      <c r="A69" s="76"/>
      <c r="B69" s="79" t="s">
        <v>217</v>
      </c>
      <c r="C69" s="81"/>
    </row>
    <row r="70" spans="1:3" x14ac:dyDescent="0.25">
      <c r="A70" s="76"/>
      <c r="B70" s="79" t="s">
        <v>218</v>
      </c>
      <c r="C70" s="81"/>
    </row>
    <row r="71" spans="1:3" x14ac:dyDescent="0.25">
      <c r="A71" s="76"/>
      <c r="B71" s="79" t="s">
        <v>219</v>
      </c>
      <c r="C71" s="81"/>
    </row>
    <row r="72" spans="1:3" x14ac:dyDescent="0.25">
      <c r="A72" s="76"/>
      <c r="B72" s="79" t="s">
        <v>220</v>
      </c>
      <c r="C72" s="81"/>
    </row>
    <row r="73" spans="1:3" x14ac:dyDescent="0.25">
      <c r="A73" s="76"/>
      <c r="B73" s="79" t="s">
        <v>221</v>
      </c>
      <c r="C73" s="81"/>
    </row>
    <row r="74" spans="1:3" x14ac:dyDescent="0.25">
      <c r="A74" s="76"/>
      <c r="B74" s="79" t="s">
        <v>222</v>
      </c>
      <c r="C74" s="81"/>
    </row>
    <row r="75" spans="1:3" x14ac:dyDescent="0.25">
      <c r="A75" s="76"/>
      <c r="B75" s="79" t="s">
        <v>223</v>
      </c>
      <c r="C75" s="81"/>
    </row>
    <row r="76" spans="1:3" x14ac:dyDescent="0.25">
      <c r="A76" s="76"/>
      <c r="B76" s="79" t="s">
        <v>224</v>
      </c>
      <c r="C76" s="81"/>
    </row>
    <row r="77" spans="1:3" x14ac:dyDescent="0.25">
      <c r="A77" s="76"/>
      <c r="B77" s="79" t="s">
        <v>225</v>
      </c>
      <c r="C77" s="81"/>
    </row>
    <row r="78" spans="1:3" x14ac:dyDescent="0.25">
      <c r="A78" s="76"/>
      <c r="B78" s="79" t="s">
        <v>226</v>
      </c>
      <c r="C78" s="81"/>
    </row>
    <row r="79" spans="1:3" x14ac:dyDescent="0.25">
      <c r="A79" s="76"/>
      <c r="B79" s="79" t="s">
        <v>227</v>
      </c>
      <c r="C79" s="81"/>
    </row>
    <row r="80" spans="1:3" x14ac:dyDescent="0.25">
      <c r="A80" s="76"/>
      <c r="B80" s="79" t="s">
        <v>228</v>
      </c>
      <c r="C80" s="81"/>
    </row>
    <row r="81" spans="1:3" x14ac:dyDescent="0.25">
      <c r="A81" s="76"/>
      <c r="B81" s="79" t="s">
        <v>229</v>
      </c>
      <c r="C81" s="81"/>
    </row>
    <row r="82" spans="1:3" x14ac:dyDescent="0.25">
      <c r="A82" s="76"/>
      <c r="B82" s="79" t="s">
        <v>230</v>
      </c>
      <c r="C82" s="81"/>
    </row>
    <row r="83" spans="1:3" x14ac:dyDescent="0.25">
      <c r="A83" s="76"/>
      <c r="B83" s="79" t="s">
        <v>231</v>
      </c>
      <c r="C83" s="81"/>
    </row>
    <row r="84" spans="1:3" x14ac:dyDescent="0.25">
      <c r="A84" s="76"/>
      <c r="B84" s="79" t="s">
        <v>232</v>
      </c>
      <c r="C84" s="81"/>
    </row>
    <row r="85" spans="1:3" x14ac:dyDescent="0.25">
      <c r="A85" s="76"/>
      <c r="B85" s="79" t="s">
        <v>166</v>
      </c>
      <c r="C85" s="81"/>
    </row>
    <row r="86" spans="1:3" x14ac:dyDescent="0.25">
      <c r="A86" s="76"/>
      <c r="B86" s="79" t="s">
        <v>233</v>
      </c>
      <c r="C86" s="81"/>
    </row>
    <row r="87" spans="1:3" x14ac:dyDescent="0.25">
      <c r="A87" s="76"/>
      <c r="B87" s="79" t="s">
        <v>234</v>
      </c>
      <c r="C87" s="81"/>
    </row>
    <row r="88" spans="1:3" x14ac:dyDescent="0.25">
      <c r="A88" s="76"/>
      <c r="B88" s="79" t="s">
        <v>235</v>
      </c>
      <c r="C88" s="81"/>
    </row>
    <row r="89" spans="1:3" x14ac:dyDescent="0.25">
      <c r="A89" s="76"/>
      <c r="B89" s="79" t="s">
        <v>236</v>
      </c>
      <c r="C89" s="81"/>
    </row>
    <row r="90" spans="1:3" ht="13.95" customHeight="1" x14ac:dyDescent="0.25">
      <c r="A90" s="76"/>
      <c r="B90" s="79" t="s">
        <v>237</v>
      </c>
      <c r="C90" s="81"/>
    </row>
    <row r="91" spans="1:3" x14ac:dyDescent="0.25">
      <c r="A91" s="76"/>
      <c r="B91" s="79" t="s">
        <v>238</v>
      </c>
      <c r="C91" s="81"/>
    </row>
    <row r="92" spans="1:3" x14ac:dyDescent="0.25">
      <c r="A92" s="76"/>
      <c r="B92" s="79" t="s">
        <v>239</v>
      </c>
      <c r="C92" s="81"/>
    </row>
    <row r="93" spans="1:3" x14ac:dyDescent="0.25">
      <c r="A93" s="76"/>
      <c r="B93" s="79" t="s">
        <v>240</v>
      </c>
      <c r="C93" s="81"/>
    </row>
    <row r="94" spans="1:3" x14ac:dyDescent="0.25">
      <c r="A94" s="76"/>
      <c r="B94" s="79" t="s">
        <v>241</v>
      </c>
      <c r="C94" s="81"/>
    </row>
    <row r="95" spans="1:3" x14ac:dyDescent="0.25">
      <c r="A95" s="76"/>
      <c r="B95" s="79" t="s">
        <v>242</v>
      </c>
      <c r="C95" s="81"/>
    </row>
    <row r="96" spans="1:3" x14ac:dyDescent="0.25">
      <c r="A96" s="76"/>
      <c r="B96" s="79" t="s">
        <v>243</v>
      </c>
      <c r="C96" s="81"/>
    </row>
    <row r="97" spans="1:3" x14ac:dyDescent="0.25">
      <c r="A97" s="76"/>
      <c r="B97" s="79" t="s">
        <v>175</v>
      </c>
      <c r="C97" s="81"/>
    </row>
    <row r="98" spans="1:3" x14ac:dyDescent="0.25">
      <c r="A98" s="76"/>
      <c r="B98" s="79" t="s">
        <v>244</v>
      </c>
      <c r="C98" s="81"/>
    </row>
    <row r="99" spans="1:3" ht="13.95" customHeight="1" x14ac:dyDescent="0.25">
      <c r="A99" s="76"/>
      <c r="B99" s="82" t="s">
        <v>245</v>
      </c>
      <c r="C99" s="81"/>
    </row>
  </sheetData>
  <conditionalFormatting sqref="A5">
    <cfRule type="duplicateValues" dxfId="7" priority="1"/>
    <cfRule type="duplicateValues" dxfId="6" priority="2"/>
  </conditionalFormatting>
  <conditionalFormatting sqref="C30">
    <cfRule type="duplicateValues" dxfId="5" priority="3"/>
    <cfRule type="duplicateValues" dxfId="4" priority="4"/>
  </conditionalFormatting>
  <conditionalFormatting sqref="C98">
    <cfRule type="duplicateValues" dxfId="3" priority="5"/>
    <cfRule type="duplicateValues" dxfId="2" priority="6"/>
  </conditionalFormatting>
  <conditionalFormatting sqref="C99:C1048576 C1:C2 C4:C21 C23:C29 C31:C97">
    <cfRule type="duplicateValues" dxfId="1" priority="7"/>
    <cfRule type="duplicateValues" dxfId="0" priority="8"/>
  </conditionalFormatting>
  <printOptions gridLines="1"/>
  <pageMargins left="0.7" right="0.7" top="0.75" bottom="0.7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5B5B-E7CD-4890-B0B1-168AE00E29DB}">
  <dimension ref="A2:H68"/>
  <sheetViews>
    <sheetView workbookViewId="0"/>
  </sheetViews>
  <sheetFormatPr defaultRowHeight="13.2" x14ac:dyDescent="0.25"/>
  <cols>
    <col min="1" max="1" width="17.59765625" style="83" bestFit="1" customWidth="1"/>
    <col min="2" max="2" width="36.69921875" style="83" bestFit="1" customWidth="1"/>
    <col min="3" max="4" width="8.796875" style="83"/>
    <col min="5" max="5" width="8.19921875" style="83" bestFit="1" customWidth="1"/>
    <col min="6" max="16384" width="8.796875" style="83"/>
  </cols>
  <sheetData>
    <row r="2" spans="1:8" x14ac:dyDescent="0.25">
      <c r="A2" s="84" t="s">
        <v>254</v>
      </c>
      <c r="B2" s="85" t="s">
        <v>255</v>
      </c>
      <c r="H2" s="86"/>
    </row>
    <row r="3" spans="1:8" x14ac:dyDescent="0.25">
      <c r="A3" s="87" t="s">
        <v>25</v>
      </c>
      <c r="B3" s="88" t="s">
        <v>256</v>
      </c>
      <c r="E3" s="89"/>
      <c r="H3" s="86"/>
    </row>
    <row r="4" spans="1:8" x14ac:dyDescent="0.25">
      <c r="A4" s="87" t="s">
        <v>26</v>
      </c>
      <c r="B4" s="90" t="s">
        <v>27</v>
      </c>
      <c r="E4" s="91"/>
      <c r="H4" s="86"/>
    </row>
    <row r="5" spans="1:8" x14ac:dyDescent="0.25">
      <c r="A5" s="87" t="s">
        <v>28</v>
      </c>
      <c r="B5" s="88" t="s">
        <v>29</v>
      </c>
    </row>
    <row r="6" spans="1:8" x14ac:dyDescent="0.25">
      <c r="A6" s="87" t="s">
        <v>30</v>
      </c>
      <c r="B6" s="88" t="s">
        <v>31</v>
      </c>
    </row>
    <row r="7" spans="1:8" x14ac:dyDescent="0.25">
      <c r="A7" s="87" t="s">
        <v>32</v>
      </c>
      <c r="B7" s="88" t="s">
        <v>257</v>
      </c>
    </row>
    <row r="8" spans="1:8" x14ac:dyDescent="0.25">
      <c r="A8" s="92" t="s">
        <v>33</v>
      </c>
      <c r="B8" s="90" t="s">
        <v>34</v>
      </c>
    </row>
    <row r="9" spans="1:8" x14ac:dyDescent="0.25">
      <c r="A9" s="93" t="s">
        <v>35</v>
      </c>
      <c r="B9" s="90" t="s">
        <v>258</v>
      </c>
    </row>
    <row r="10" spans="1:8" x14ac:dyDescent="0.25">
      <c r="A10" s="92" t="s">
        <v>36</v>
      </c>
      <c r="B10" s="90" t="s">
        <v>37</v>
      </c>
    </row>
    <row r="11" spans="1:8" x14ac:dyDescent="0.25">
      <c r="A11" s="94" t="s">
        <v>259</v>
      </c>
      <c r="B11" s="88" t="s">
        <v>260</v>
      </c>
    </row>
    <row r="12" spans="1:8" x14ac:dyDescent="0.25">
      <c r="A12" s="87" t="s">
        <v>38</v>
      </c>
      <c r="B12" s="88" t="s">
        <v>261</v>
      </c>
    </row>
    <row r="13" spans="1:8" x14ac:dyDescent="0.25">
      <c r="A13" s="87" t="s">
        <v>39</v>
      </c>
      <c r="B13" s="88" t="s">
        <v>262</v>
      </c>
    </row>
    <row r="14" spans="1:8" x14ac:dyDescent="0.25">
      <c r="A14" s="92" t="s">
        <v>263</v>
      </c>
      <c r="B14" s="88" t="s">
        <v>264</v>
      </c>
    </row>
    <row r="15" spans="1:8" x14ac:dyDescent="0.25">
      <c r="A15" s="87" t="s">
        <v>40</v>
      </c>
      <c r="B15" s="88" t="s">
        <v>265</v>
      </c>
    </row>
    <row r="16" spans="1:8" x14ac:dyDescent="0.25">
      <c r="A16" s="92" t="s">
        <v>266</v>
      </c>
      <c r="B16" s="88" t="s">
        <v>267</v>
      </c>
    </row>
    <row r="17" spans="1:2" x14ac:dyDescent="0.25">
      <c r="A17" s="87" t="s">
        <v>41</v>
      </c>
      <c r="B17" s="88" t="s">
        <v>268</v>
      </c>
    </row>
    <row r="18" spans="1:2" x14ac:dyDescent="0.25">
      <c r="A18" s="87" t="s">
        <v>42</v>
      </c>
      <c r="B18" s="88" t="s">
        <v>269</v>
      </c>
    </row>
    <row r="19" spans="1:2" x14ac:dyDescent="0.25">
      <c r="A19" s="93" t="s">
        <v>43</v>
      </c>
      <c r="B19" s="90" t="s">
        <v>44</v>
      </c>
    </row>
    <row r="20" spans="1:2" x14ac:dyDescent="0.25">
      <c r="A20" s="93" t="s">
        <v>45</v>
      </c>
      <c r="B20" s="90" t="s">
        <v>46</v>
      </c>
    </row>
    <row r="21" spans="1:2" x14ac:dyDescent="0.25">
      <c r="A21" s="95" t="s">
        <v>47</v>
      </c>
      <c r="B21" s="90" t="s">
        <v>48</v>
      </c>
    </row>
    <row r="22" spans="1:2" x14ac:dyDescent="0.25">
      <c r="A22" s="95" t="s">
        <v>49</v>
      </c>
      <c r="B22" s="90" t="s">
        <v>50</v>
      </c>
    </row>
    <row r="23" spans="1:2" x14ac:dyDescent="0.25">
      <c r="A23" s="92" t="s">
        <v>270</v>
      </c>
      <c r="B23" s="88" t="s">
        <v>271</v>
      </c>
    </row>
    <row r="24" spans="1:2" x14ac:dyDescent="0.25">
      <c r="A24" s="87" t="s">
        <v>51</v>
      </c>
      <c r="B24" s="88" t="s">
        <v>272</v>
      </c>
    </row>
    <row r="25" spans="1:2" x14ac:dyDescent="0.25">
      <c r="A25" s="87" t="s">
        <v>52</v>
      </c>
      <c r="B25" s="88" t="s">
        <v>53</v>
      </c>
    </row>
    <row r="26" spans="1:2" x14ac:dyDescent="0.25">
      <c r="A26" s="92" t="s">
        <v>54</v>
      </c>
      <c r="B26" s="88" t="s">
        <v>273</v>
      </c>
    </row>
    <row r="27" spans="1:2" x14ac:dyDescent="0.25">
      <c r="A27" s="92" t="s">
        <v>55</v>
      </c>
      <c r="B27" s="88" t="s">
        <v>56</v>
      </c>
    </row>
    <row r="28" spans="1:2" x14ac:dyDescent="0.25">
      <c r="A28" s="87" t="s">
        <v>57</v>
      </c>
      <c r="B28" s="88" t="s">
        <v>274</v>
      </c>
    </row>
    <row r="29" spans="1:2" x14ac:dyDescent="0.25">
      <c r="A29" s="87" t="s">
        <v>58</v>
      </c>
      <c r="B29" s="88" t="s">
        <v>275</v>
      </c>
    </row>
    <row r="30" spans="1:2" x14ac:dyDescent="0.25">
      <c r="A30" s="87" t="s">
        <v>59</v>
      </c>
      <c r="B30" s="88" t="s">
        <v>276</v>
      </c>
    </row>
    <row r="31" spans="1:2" x14ac:dyDescent="0.25">
      <c r="A31" s="87" t="s">
        <v>60</v>
      </c>
      <c r="B31" s="88" t="s">
        <v>277</v>
      </c>
    </row>
    <row r="32" spans="1:2" x14ac:dyDescent="0.25">
      <c r="A32" s="87" t="s">
        <v>61</v>
      </c>
      <c r="B32" s="88" t="s">
        <v>278</v>
      </c>
    </row>
    <row r="33" spans="1:2" x14ac:dyDescent="0.25">
      <c r="A33" s="87" t="s">
        <v>23</v>
      </c>
      <c r="B33" s="88" t="s">
        <v>62</v>
      </c>
    </row>
    <row r="34" spans="1:2" x14ac:dyDescent="0.25">
      <c r="A34" s="87" t="s">
        <v>63</v>
      </c>
      <c r="B34" s="88" t="s">
        <v>279</v>
      </c>
    </row>
    <row r="35" spans="1:2" x14ac:dyDescent="0.25">
      <c r="A35" s="87" t="s">
        <v>64</v>
      </c>
      <c r="B35" s="88" t="s">
        <v>280</v>
      </c>
    </row>
    <row r="36" spans="1:2" x14ac:dyDescent="0.25">
      <c r="A36" s="87" t="s">
        <v>65</v>
      </c>
      <c r="B36" s="88" t="s">
        <v>281</v>
      </c>
    </row>
    <row r="37" spans="1:2" x14ac:dyDescent="0.25">
      <c r="A37" s="87" t="s">
        <v>66</v>
      </c>
      <c r="B37" s="88" t="s">
        <v>67</v>
      </c>
    </row>
    <row r="38" spans="1:2" x14ac:dyDescent="0.25">
      <c r="A38" s="87" t="s">
        <v>68</v>
      </c>
      <c r="B38" s="88" t="s">
        <v>282</v>
      </c>
    </row>
    <row r="39" spans="1:2" x14ac:dyDescent="0.25">
      <c r="A39" s="87" t="s">
        <v>69</v>
      </c>
      <c r="B39" s="88" t="s">
        <v>283</v>
      </c>
    </row>
    <row r="40" spans="1:2" x14ac:dyDescent="0.25">
      <c r="A40" s="87" t="s">
        <v>70</v>
      </c>
      <c r="B40" s="90" t="s">
        <v>284</v>
      </c>
    </row>
    <row r="41" spans="1:2" x14ac:dyDescent="0.25">
      <c r="A41" s="87" t="s">
        <v>71</v>
      </c>
      <c r="B41" s="88" t="s">
        <v>285</v>
      </c>
    </row>
    <row r="42" spans="1:2" x14ac:dyDescent="0.25">
      <c r="A42" s="87" t="s">
        <v>72</v>
      </c>
      <c r="B42" s="88" t="s">
        <v>73</v>
      </c>
    </row>
    <row r="43" spans="1:2" x14ac:dyDescent="0.25">
      <c r="A43" s="87" t="s">
        <v>286</v>
      </c>
      <c r="B43" s="88" t="s">
        <v>287</v>
      </c>
    </row>
    <row r="44" spans="1:2" x14ac:dyDescent="0.25">
      <c r="A44" s="92" t="s">
        <v>288</v>
      </c>
      <c r="B44" s="90" t="s">
        <v>289</v>
      </c>
    </row>
    <row r="45" spans="1:2" x14ac:dyDescent="0.25">
      <c r="A45" s="87" t="s">
        <v>74</v>
      </c>
      <c r="B45" s="88" t="s">
        <v>290</v>
      </c>
    </row>
    <row r="46" spans="1:2" x14ac:dyDescent="0.25">
      <c r="A46" s="87" t="s">
        <v>77</v>
      </c>
      <c r="B46" s="88" t="s">
        <v>78</v>
      </c>
    </row>
    <row r="47" spans="1:2" x14ac:dyDescent="0.25">
      <c r="A47" s="92" t="s">
        <v>291</v>
      </c>
      <c r="B47" s="88" t="s">
        <v>292</v>
      </c>
    </row>
    <row r="48" spans="1:2" x14ac:dyDescent="0.25">
      <c r="A48" s="87" t="s">
        <v>79</v>
      </c>
      <c r="B48" s="88" t="s">
        <v>293</v>
      </c>
    </row>
    <row r="49" spans="1:2" x14ac:dyDescent="0.25">
      <c r="A49" s="87" t="s">
        <v>80</v>
      </c>
      <c r="B49" s="88" t="s">
        <v>294</v>
      </c>
    </row>
    <row r="50" spans="1:2" x14ac:dyDescent="0.25">
      <c r="A50" s="87" t="s">
        <v>81</v>
      </c>
      <c r="B50" s="88" t="s">
        <v>295</v>
      </c>
    </row>
    <row r="51" spans="1:2" x14ac:dyDescent="0.25">
      <c r="A51" s="87" t="s">
        <v>82</v>
      </c>
      <c r="B51" s="88" t="s">
        <v>296</v>
      </c>
    </row>
    <row r="52" spans="1:2" x14ac:dyDescent="0.25">
      <c r="A52" s="87" t="s">
        <v>83</v>
      </c>
      <c r="B52" s="88" t="s">
        <v>297</v>
      </c>
    </row>
    <row r="53" spans="1:2" x14ac:dyDescent="0.25">
      <c r="A53" s="87" t="s">
        <v>84</v>
      </c>
      <c r="B53" s="88" t="s">
        <v>75</v>
      </c>
    </row>
    <row r="54" spans="1:2" x14ac:dyDescent="0.25">
      <c r="A54" s="92" t="s">
        <v>85</v>
      </c>
      <c r="B54" s="88" t="s">
        <v>298</v>
      </c>
    </row>
    <row r="55" spans="1:2" x14ac:dyDescent="0.25">
      <c r="A55" s="87" t="s">
        <v>76</v>
      </c>
      <c r="B55" s="88" t="s">
        <v>299</v>
      </c>
    </row>
    <row r="56" spans="1:2" x14ac:dyDescent="0.25">
      <c r="A56" s="87" t="s">
        <v>86</v>
      </c>
      <c r="B56" s="88" t="s">
        <v>300</v>
      </c>
    </row>
    <row r="57" spans="1:2" x14ac:dyDescent="0.25">
      <c r="A57" s="87" t="s">
        <v>87</v>
      </c>
      <c r="B57" s="88" t="s">
        <v>301</v>
      </c>
    </row>
    <row r="58" spans="1:2" x14ac:dyDescent="0.25">
      <c r="A58" s="96" t="s">
        <v>88</v>
      </c>
      <c r="B58" s="88" t="s">
        <v>302</v>
      </c>
    </row>
    <row r="59" spans="1:2" x14ac:dyDescent="0.25">
      <c r="A59" s="87" t="s">
        <v>89</v>
      </c>
      <c r="B59" s="88" t="s">
        <v>90</v>
      </c>
    </row>
    <row r="60" spans="1:2" x14ac:dyDescent="0.25">
      <c r="A60" s="87" t="s">
        <v>91</v>
      </c>
      <c r="B60" s="88" t="s">
        <v>92</v>
      </c>
    </row>
    <row r="61" spans="1:2" x14ac:dyDescent="0.25">
      <c r="A61" s="87" t="s">
        <v>22</v>
      </c>
      <c r="B61" s="88" t="s">
        <v>93</v>
      </c>
    </row>
    <row r="62" spans="1:2" x14ac:dyDescent="0.25">
      <c r="A62" s="87" t="s">
        <v>94</v>
      </c>
      <c r="B62" s="88" t="s">
        <v>95</v>
      </c>
    </row>
    <row r="63" spans="1:2" x14ac:dyDescent="0.25">
      <c r="A63" s="87" t="s">
        <v>96</v>
      </c>
      <c r="B63" s="88" t="s">
        <v>303</v>
      </c>
    </row>
    <row r="64" spans="1:2" x14ac:dyDescent="0.25">
      <c r="A64" s="87" t="s">
        <v>97</v>
      </c>
      <c r="B64" s="88" t="s">
        <v>304</v>
      </c>
    </row>
    <row r="65" spans="1:2" x14ac:dyDescent="0.25">
      <c r="A65" s="87" t="s">
        <v>98</v>
      </c>
      <c r="B65" s="88" t="s">
        <v>99</v>
      </c>
    </row>
    <row r="66" spans="1:2" x14ac:dyDescent="0.25">
      <c r="A66" s="87" t="s">
        <v>100</v>
      </c>
      <c r="B66" s="88" t="s">
        <v>305</v>
      </c>
    </row>
    <row r="67" spans="1:2" x14ac:dyDescent="0.25">
      <c r="A67" s="87" t="s">
        <v>24</v>
      </c>
      <c r="B67" s="88" t="s">
        <v>306</v>
      </c>
    </row>
    <row r="68" spans="1:2" x14ac:dyDescent="0.25">
      <c r="A68" s="87" t="s">
        <v>101</v>
      </c>
      <c r="B68" s="88" t="s">
        <v>307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BFF6-7F87-45A1-81BB-515B12588D94}">
  <dimension ref="A1:G10"/>
  <sheetViews>
    <sheetView workbookViewId="0">
      <selection activeCell="A2" sqref="A2"/>
    </sheetView>
  </sheetViews>
  <sheetFormatPr defaultColWidth="8.69921875" defaultRowHeight="13.2" x14ac:dyDescent="0.25"/>
  <cols>
    <col min="1" max="1" width="25.69921875" style="1" customWidth="1"/>
    <col min="2" max="3" width="46.19921875" style="1" customWidth="1"/>
    <col min="4" max="4" width="17.19921875" style="1" customWidth="1"/>
    <col min="5" max="5" width="8.69921875" style="1"/>
    <col min="6" max="6" width="42.19921875" style="1" customWidth="1"/>
    <col min="7" max="16384" width="8.69921875" style="1"/>
  </cols>
  <sheetData>
    <row r="1" spans="1:7" ht="27" thickBot="1" x14ac:dyDescent="0.3">
      <c r="A1" s="49" t="s">
        <v>117</v>
      </c>
      <c r="B1" s="49" t="s">
        <v>127</v>
      </c>
      <c r="C1" s="50" t="s">
        <v>123</v>
      </c>
      <c r="D1" s="51" t="s">
        <v>4</v>
      </c>
      <c r="E1" s="49" t="s">
        <v>129</v>
      </c>
      <c r="F1" s="52" t="s">
        <v>132</v>
      </c>
      <c r="G1" s="49"/>
    </row>
    <row r="2" spans="1:7" ht="26.4" x14ac:dyDescent="0.25">
      <c r="A2" s="1" t="s">
        <v>253</v>
      </c>
      <c r="C2" s="42"/>
      <c r="D2" s="3" t="s">
        <v>253</v>
      </c>
      <c r="E2" s="3" t="s">
        <v>253</v>
      </c>
      <c r="F2" s="3" t="s">
        <v>253</v>
      </c>
    </row>
    <row r="3" spans="1:7" x14ac:dyDescent="0.25">
      <c r="A3" s="1" t="s">
        <v>119</v>
      </c>
      <c r="B3" s="1" t="s">
        <v>253</v>
      </c>
      <c r="D3" s="1" t="s">
        <v>110</v>
      </c>
      <c r="E3" s="1" t="s">
        <v>130</v>
      </c>
      <c r="F3" s="1" t="s">
        <v>133</v>
      </c>
    </row>
    <row r="4" spans="1:7" x14ac:dyDescent="0.25">
      <c r="A4" s="1" t="s">
        <v>118</v>
      </c>
      <c r="B4" s="1" t="s">
        <v>103</v>
      </c>
      <c r="D4" s="1" t="s">
        <v>111</v>
      </c>
      <c r="E4" s="1" t="s">
        <v>131</v>
      </c>
      <c r="F4" s="1" t="s">
        <v>134</v>
      </c>
    </row>
    <row r="5" spans="1:7" x14ac:dyDescent="0.25">
      <c r="A5" s="1" t="s">
        <v>120</v>
      </c>
      <c r="B5" s="1" t="s">
        <v>104</v>
      </c>
      <c r="D5" s="1" t="s">
        <v>112</v>
      </c>
      <c r="F5" s="1" t="s">
        <v>135</v>
      </c>
    </row>
    <row r="6" spans="1:7" x14ac:dyDescent="0.25">
      <c r="A6" s="1" t="s">
        <v>146</v>
      </c>
      <c r="B6" s="1" t="s">
        <v>105</v>
      </c>
      <c r="D6" s="1" t="s">
        <v>113</v>
      </c>
      <c r="F6" s="1" t="s">
        <v>136</v>
      </c>
    </row>
    <row r="7" spans="1:7" x14ac:dyDescent="0.25">
      <c r="B7" s="1" t="s">
        <v>109</v>
      </c>
      <c r="D7" s="1" t="s">
        <v>121</v>
      </c>
      <c r="F7" s="1" t="s">
        <v>137</v>
      </c>
    </row>
    <row r="8" spans="1:7" x14ac:dyDescent="0.25">
      <c r="B8" s="1" t="s">
        <v>108</v>
      </c>
      <c r="F8" s="1" t="s">
        <v>138</v>
      </c>
    </row>
    <row r="9" spans="1:7" x14ac:dyDescent="0.25">
      <c r="B9" s="1" t="s">
        <v>106</v>
      </c>
    </row>
    <row r="10" spans="1:7" x14ac:dyDescent="0.25">
      <c r="B10" s="1" t="s">
        <v>107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ACFR11 Form</vt:lpstr>
      <vt:lpstr>Certification</vt:lpstr>
      <vt:lpstr>ARO Examples</vt:lpstr>
      <vt:lpstr>dropdown</vt:lpstr>
      <vt:lpstr>lookup</vt:lpstr>
      <vt:lpstr>BUs</vt:lpstr>
      <vt:lpstr>Parties</vt:lpstr>
      <vt:lpstr>'ACFR11 Form'!Print_Area</vt:lpstr>
      <vt:lpstr>'ACFR11 Form'!Print_Titles</vt:lpstr>
      <vt:lpstr>'ARO Examples'!Print_Titles</vt:lpstr>
    </vt:vector>
  </TitlesOfParts>
  <Company>Dept of 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GASB 49 Template</dc:title>
  <dc:creator>NCOLLINS</dc:creator>
  <cp:lastModifiedBy>Shepard, Daniel</cp:lastModifiedBy>
  <cp:lastPrinted>2019-03-25T17:40:50Z</cp:lastPrinted>
  <dcterms:created xsi:type="dcterms:W3CDTF">2008-04-29T21:02:13Z</dcterms:created>
  <dcterms:modified xsi:type="dcterms:W3CDTF">2024-04-02T14:54:27Z</dcterms:modified>
</cp:coreProperties>
</file>